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CO35" i="9"/>
  <c r="AM35" i="9"/>
  <c r="C35" i="9"/>
  <c r="CO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7" i="9" l="1"/>
  <c r="AM34" i="9"/>
  <c r="BE34" i="9"/>
  <c r="BE35" i="9" s="1"/>
  <c r="BE36" i="9" s="1"/>
  <c r="BW34" i="9" l="1"/>
  <c r="BW35" i="9" s="1"/>
  <c r="BW36" i="9" s="1"/>
  <c r="BW37" i="9" s="1"/>
</calcChain>
</file>

<file path=xl/sharedStrings.xml><?xml version="1.0" encoding="utf-8"?>
<sst xmlns="http://schemas.openxmlformats.org/spreadsheetml/2006/main" count="1016" uniqueCount="556">
  <si>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</si>
  <si>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</si>
  <si>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</si>
  <si>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</si>
  <si>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</si>
  <si>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</si>
  <si>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</si>
  <si>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</si>
  <si>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</si>
  <si>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</si>
  <si>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</si>
  <si>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</si>
  <si>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</si>
  <si>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</si>
  <si>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</si>
  <si>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</si>
  <si>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</si>
  <si>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</si>
  <si>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</si>
  <si>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</si>
  <si>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</si>
  <si>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</si>
  <si>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</si>
  <si>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</si>
  <si>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</si>
  <si>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</si>
  <si>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</si>
  <si>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</si>
  <si>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</si>
  <si>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</si>
  <si>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</si>
  <si>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</si>
  <si>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</si>
  <si>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</si>
  <si>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</si>
  <si>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</si>
  <si>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</si>
  <si>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</si>
  <si>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</si>
  <si>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</si>
  <si>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</si>
  <si>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</si>
  <si>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</si>
  <si>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</si>
  <si>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</si>
  <si>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</si>
  <si>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</si>
  <si>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</si>
  <si>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</si>
  <si>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</si>
  <si>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</si>
  <si>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</si>
  <si>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</si>
  <si>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</si>
  <si>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</si>
  <si>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</si>
  <si>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</si>
  <si>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</si>
  <si>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</si>
  <si>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</si>
  <si>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</si>
  <si>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</si>
  <si>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</si>
  <si>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</si>
  <si>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</si>
  <si>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</si>
  <si>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</si>
  <si>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</si>
  <si>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</si>
  <si>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</si>
  <si>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</si>
  <si>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</si>
  <si>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</si>
  <si>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</si>
  <si>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</si>
  <si>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</si>
  <si>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</si>
  <si>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</si>
  <si>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</si>
  <si>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</si>
  <si>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</si>
  <si>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</si>
  <si>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</si>
  <si>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</si>
  <si>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</si>
  <si>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</si>
  <si>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</si>
  <si>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</si>
  <si>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</si>
  <si>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</si>
  <si>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</si>
  <si>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</si>
  <si>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</si>
  <si>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</si>
  <si>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</si>
  <si>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</si>
  <si>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</si>
  <si>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</si>
  <si>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</si>
  <si>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</si>
  <si>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</si>
  <si>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</si>
  <si>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</si>
  <si>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</si>
  <si>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</si>
  <si>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</si>
  <si>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</si>
  <si>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</si>
  <si>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</si>
  <si>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</si>
  <si>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</si>
  <si>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</si>
  <si>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</si>
  <si>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</si>
  <si>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</si>
  <si>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</si>
  <si>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</si>
  <si>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</si>
  <si>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</si>
  <si>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</si>
  <si>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</si>
  <si>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</si>
  <si>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</si>
  <si>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</si>
  <si>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</si>
  <si>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</si>
  <si>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</si>
  <si>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</si>
  <si>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</si>
  <si>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</si>
  <si>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</si>
  <si>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</si>
  <si>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</si>
  <si>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</si>
  <si>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</si>
  <si>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</si>
  <si>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</si>
  <si>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</si>
  <si>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</si>
  <si>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</si>
  <si>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</si>
  <si>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</si>
  <si>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</si>
  <si>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</si>
  <si>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</si>
  <si>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</si>
  <si>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</si>
  <si>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</si>
  <si>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</si>
  <si>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</si>
  <si>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</si>
  <si>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</si>
  <si>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</si>
  <si>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</si>
  <si>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</si>
  <si>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</si>
  <si>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</si>
  <si>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</si>
  <si>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</si>
  <si>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</si>
  <si>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</si>
  <si>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</si>
  <si>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</si>
  <si>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</si>
  <si>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</si>
  <si>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</si>
  <si>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</si>
  <si>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</si>
  <si>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</si>
  <si>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</si>
  <si>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</si>
  <si>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</si>
  <si>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</si>
  <si>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</si>
  <si>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</si>
  <si>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</si>
  <si>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</si>
  <si>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</si>
  <si>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</si>
  <si>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</si>
  <si>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</si>
  <si>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</si>
  <si>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</si>
  <si>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</si>
  <si>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</si>
  <si>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</si>
  <si>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</si>
  <si>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</si>
  <si>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</si>
  <si>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</si>
  <si>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</si>
  <si>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</si>
  <si>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</si>
  <si>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</si>
  <si>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</si>
  <si>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</si>
  <si>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</si>
  <si>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</si>
  <si>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北海道標津町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</si>
  <si>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</si>
  <si>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</si>
  <si>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</si>
  <si>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</si>
  <si>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</si>
  <si>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</si>
  <si>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</si>
  <si>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</si>
  <si>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</si>
  <si>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</si>
  <si>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</si>
  <si>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</si>
  <si>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</si>
  <si>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</si>
  <si>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</si>
  <si>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</si>
  <si>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</si>
  <si>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</si>
  <si>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</si>
  <si>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</si>
  <si>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</si>
  <si>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</si>
  <si>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</si>
  <si>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</si>
  <si>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</si>
  <si>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</si>
  <si>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</si>
  <si>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</si>
  <si>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</si>
  <si>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</si>
  <si>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</si>
  <si>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</si>
  <si>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</si>
  <si>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</si>
  <si>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</si>
  <si>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</si>
  <si>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</si>
  <si>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</si>
  <si>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</si>
  <si>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</si>
  <si>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</si>
  <si>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</si>
  <si>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</si>
  <si>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</si>
  <si>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</si>
  <si>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</si>
  <si>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</si>
  <si>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</si>
  <si>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</si>
  <si>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</si>
  <si>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</si>
  <si>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</si>
  <si>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</si>
  <si>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</si>
  <si>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</si>
  <si>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</si>
  <si>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</si>
  <si>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</si>
  <si>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</si>
  <si>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</si>
  <si>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</si>
  <si>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</si>
  <si>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</si>
  <si>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</si>
  <si>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</si>
  <si>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</si>
  <si>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</si>
  <si>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</si>
  <si>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</si>
  <si>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</si>
  <si>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</si>
  <si>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</si>
  <si>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</si>
  <si>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</si>
  <si>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</si>
  <si>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</si>
  <si>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</si>
  <si>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</si>
  <si>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</si>
  <si>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</si>
  <si>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</si>
  <si>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</si>
  <si>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</si>
  <si>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</si>
  <si>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</si>
  <si>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</si>
  <si>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</si>
  <si>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</si>
  <si>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</si>
  <si>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</si>
  <si>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</si>
  <si>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</si>
  <si>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</si>
  <si>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</si>
  <si>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</si>
  <si>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</si>
  <si>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</si>
  <si>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</si>
  <si>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</si>
  <si>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</si>
  <si>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</si>
  <si>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</si>
  <si>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</si>
  <si>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</si>
  <si>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</si>
  <si>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</si>
  <si>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</si>
  <si>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</si>
  <si>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</si>
  <si>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</si>
  <si>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</si>
  <si>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</si>
  <si>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</si>
  <si>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</si>
  <si>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</si>
  <si>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</si>
  <si>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</si>
  <si>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</si>
  <si>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</si>
  <si>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</si>
  <si>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</si>
  <si>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</si>
  <si>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</si>
  <si>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</si>
  <si>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</si>
  <si>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</si>
  <si>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</si>
  <si>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</si>
  <si>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</si>
  <si>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</si>
  <si>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</si>
  <si>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</si>
  <si>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</si>
  <si>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</si>
  <si>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</si>
  <si>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</si>
  <si>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</si>
  <si>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</si>
  <si>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</si>
  <si>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</si>
  <si>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</si>
  <si>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</si>
  <si>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</si>
  <si>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</si>
  <si>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</si>
  <si>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</si>
  <si>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</si>
  <si>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</si>
  <si>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北海道標津町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</si>
  <si>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</si>
  <si>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</si>
  <si>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</si>
  <si>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</si>
  <si>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</si>
  <si>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</si>
  <si>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</si>
  <si>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</si>
  <si>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</si>
  <si>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</si>
  <si>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</si>
  <si>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</si>
  <si>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</si>
  <si>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</si>
  <si>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</si>
  <si>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</si>
  <si>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</si>
  <si>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</si>
  <si>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</si>
  <si>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</si>
  <si>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</si>
  <si>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</si>
  <si>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</si>
  <si>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</si>
  <si>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</si>
  <si>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</si>
  <si>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</si>
  <si>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</si>
  <si>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</si>
  <si>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</si>
  <si>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</si>
  <si>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</si>
  <si>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</si>
  <si>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</si>
  <si>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</si>
  <si>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介護保険特別会計（サービス事業勘定）</t>
    <phoneticPr fontId="5"/>
  </si>
  <si>
    <t>後期高齢者医療特別会計</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</si>
  <si>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</si>
  <si>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</si>
  <si>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</si>
  <si>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</si>
  <si>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</si>
  <si>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</si>
  <si>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</si>
  <si>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</si>
  <si>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</si>
  <si>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</si>
  <si>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</si>
  <si>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</si>
  <si>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</si>
  <si>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</si>
  <si>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</si>
  <si>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</si>
  <si>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</si>
  <si>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</si>
  <si>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</si>
  <si>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</si>
  <si>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</si>
  <si>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</si>
  <si>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</si>
  <si>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</si>
  <si>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</si>
  <si>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</si>
  <si>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</si>
  <si>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</si>
  <si>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</si>
  <si>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</si>
  <si>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</si>
  <si>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</si>
  <si>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</si>
  <si>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</si>
  <si>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</si>
  <si>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</si>
  <si>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</si>
  <si>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</si>
  <si>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</si>
  <si>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</si>
  <si>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</si>
  <si>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</si>
  <si>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</si>
  <si>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</si>
  <si>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</si>
  <si>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</si>
  <si>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</si>
  <si>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</si>
  <si>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</si>
  <si>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</si>
  <si>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</si>
  <si>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</si>
  <si>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</si>
  <si>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</si>
  <si>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</si>
  <si>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</si>
  <si>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</si>
  <si>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</si>
  <si>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</si>
  <si>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</si>
  <si>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</si>
  <si>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</si>
  <si>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</si>
  <si>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</si>
  <si>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</si>
  <si>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</si>
  <si>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</si>
  <si>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</si>
  <si>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</si>
  <si>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</si>
  <si>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</si>
  <si>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</si>
  <si>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</si>
  <si>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</si>
  <si>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</si>
  <si>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</si>
  <si>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</si>
  <si>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</si>
  <si>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</si>
  <si>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</si>
  <si>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</si>
  <si>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</si>
  <si>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</si>
  <si>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</si>
  <si>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</si>
  <si>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</si>
  <si>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</si>
  <si>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</si>
  <si>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</si>
  <si>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</si>
  <si>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</si>
  <si>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</si>
  <si>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</si>
  <si>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</si>
  <si>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</si>
  <si>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</si>
  <si>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</si>
  <si>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</si>
  <si>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</si>
  <si>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</si>
  <si>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</si>
  <si>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</si>
  <si>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</si>
  <si>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</si>
  <si>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</si>
  <si>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</si>
  <si>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</si>
  <si>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</si>
  <si>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</si>
  <si>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</si>
  <si>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</si>
  <si>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</si>
  <si>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</si>
  <si>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</si>
  <si>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</si>
  <si>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</si>
  <si>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</si>
  <si>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</si>
  <si>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</si>
  <si>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</si>
  <si>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</si>
  <si>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</si>
  <si>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</si>
  <si>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</si>
  <si>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</si>
  <si>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</si>
  <si>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</si>
  <si>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</si>
  <si>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</si>
  <si>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</si>
  <si>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</si>
  <si>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</si>
  <si>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</si>
  <si>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</si>
  <si>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</si>
  <si>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</si>
  <si>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</si>
  <si>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</si>
  <si>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</si>
  <si>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</si>
  <si>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</si>
  <si>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1.45</t>
  </si>
  <si>
    <t>▲ 2.55</t>
  </si>
  <si>
    <t>▲ 3.17</t>
  </si>
  <si>
    <t>一般会計</t>
  </si>
  <si>
    <t>国民健康保険特別会計（病院事業）</t>
  </si>
  <si>
    <t>介護保険特別会計（事業勘定）</t>
  </si>
  <si>
    <t>簡易水道特別会計</t>
  </si>
  <si>
    <t>国民健康保険特別会計（事業勘定）</t>
  </si>
  <si>
    <t>後期高齢者医療特別会計</t>
  </si>
  <si>
    <t>介護保険特別会計（サービス事業勘定）</t>
  </si>
  <si>
    <t>下水道特別会計</t>
  </si>
  <si>
    <t>その他会計（赤字）</t>
  </si>
  <si>
    <t>その他会計（黒字）</t>
  </si>
  <si>
    <t>-</t>
    <phoneticPr fontId="2"/>
  </si>
  <si>
    <t>-</t>
    <phoneticPr fontId="2"/>
  </si>
  <si>
    <t>-</t>
    <phoneticPr fontId="2"/>
  </si>
  <si>
    <t>-</t>
    <phoneticPr fontId="2"/>
  </si>
  <si>
    <t>根室北部消防事務組合</t>
  </si>
  <si>
    <t>中標津町外2町葬斎組合</t>
  </si>
  <si>
    <t>根室北部衛生組合</t>
  </si>
  <si>
    <t>根室北部廃棄物処理広域連合</t>
  </si>
  <si>
    <t>-</t>
    <phoneticPr fontId="2"/>
  </si>
  <si>
    <t>-</t>
    <phoneticPr fontId="2"/>
  </si>
  <si>
    <t>-</t>
    <phoneticPr fontId="2"/>
  </si>
  <si>
    <t>-</t>
    <phoneticPr fontId="2"/>
  </si>
  <si>
    <t>-</t>
    <phoneticPr fontId="2"/>
  </si>
  <si>
    <t>-</t>
    <phoneticPr fontId="2"/>
  </si>
  <si>
    <t>-</t>
    <phoneticPr fontId="2"/>
  </si>
  <si>
    <t>-</t>
    <phoneticPr fontId="2"/>
  </si>
  <si>
    <t>介護保険特別会計（サービス事業勘定）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</si>
</sst>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237199</c:v>
                </c:pt>
                <c:pt idx="1">
                  <c:v>256624</c:v>
                </c:pt>
                <c:pt idx="2">
                  <c:v>196885</c:v>
                </c:pt>
                <c:pt idx="3">
                  <c:v>234435</c:v>
                </c:pt>
                <c:pt idx="4">
                  <c:v>387764</c:v>
                </c:pt>
              </c:numCache>
            </c:numRef>
          </c:val>
          <c:smooth val="0"/>
        </c:ser>
        <c:dLbls>
          <c:showLegendKey val="0"/>
          <c:showVal val="0"/>
          <c:showCatName val="0"/>
          <c:showSerName val="0"/>
          <c:showPercent val="0"/>
          <c:showBubbleSize val="0"/>
        </c:dLbls>
        <c:marker val="1"/>
        <c:smooth val="0"/>
        <c:axId val="117984640"/>
        <c:axId val="117995008"/>
      </c:lineChart>
      <c:catAx>
        <c:axId val="117984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95008"/>
        <c:crosses val="autoZero"/>
        <c:auto val="1"/>
        <c:lblAlgn val="ctr"/>
        <c:lblOffset val="100"/>
        <c:tickLblSkip val="1"/>
        <c:tickMarkSkip val="1"/>
        <c:noMultiLvlLbl val="0"/>
      </c:catAx>
      <c:valAx>
        <c:axId val="11799500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8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1.99</c:v>
                </c:pt>
                <c:pt idx="1">
                  <c:v>5.09</c:v>
                </c:pt>
                <c:pt idx="2">
                  <c:v>2.86</c:v>
                </c:pt>
                <c:pt idx="3">
                  <c:v>8.7799999999999994</c:v>
                </c:pt>
                <c:pt idx="4">
                  <c:v>5.83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19.559999999999999</c:v>
                </c:pt>
                <c:pt idx="1">
                  <c:v>19.510000000000002</c:v>
                </c:pt>
                <c:pt idx="2">
                  <c:v>20.8</c:v>
                </c:pt>
                <c:pt idx="3">
                  <c:v>22.94</c:v>
                </c:pt>
                <c:pt idx="4">
                  <c:v>23.53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1603200"/>
        <c:axId val="10161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-1.45</c:v>
                </c:pt>
                <c:pt idx="1">
                  <c:v>3.11</c:v>
                </c:pt>
                <c:pt idx="2">
                  <c:v>-2.5499999999999998</c:v>
                </c:pt>
                <c:pt idx="3">
                  <c:v>8.5</c:v>
                </c:pt>
                <c:pt idx="4">
                  <c:v>-3.17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1603200"/>
        <c:axId val="101613568"/>
      </c:lineChart>
      <c:catAx>
        <c:axId val="10160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613568"/>
        <c:crosses val="autoZero"/>
        <c:auto val="1"/>
        <c:lblAlgn val="ctr"/>
        <c:lblOffset val="100"/>
        <c:tickLblSkip val="1"/>
        <c:tickMarkSkip val="1"/>
        <c:noMultiLvlLbl val="0"/>
      </c:catAx>
      <c:valAx>
        <c:axId val="1016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0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0.41</c:v>
                </c:pt>
                <c:pt idx="4">
                  <c:v>#N/A</c:v>
                </c:pt>
                <c:pt idx="5">
                  <c:v>0</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0.45</c:v>
                </c:pt>
                <c:pt idx="4">
                  <c:v>#N/A</c:v>
                </c:pt>
                <c:pt idx="5">
                  <c:v>0.03</c:v>
                </c:pt>
                <c:pt idx="6">
                  <c:v>#N/A</c:v>
                </c:pt>
                <c:pt idx="7">
                  <c:v>0.13</c:v>
                </c:pt>
                <c:pt idx="8">
                  <c:v>#N/A</c:v>
                </c:pt>
                <c:pt idx="9">
                  <c:v>0.21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7.0000000000000007E-2</c:v>
                </c:pt>
                <c:pt idx="4">
                  <c:v>#N/A</c:v>
                </c:pt>
                <c:pt idx="5">
                  <c:v>0.4</c:v>
                </c:pt>
                <c:pt idx="6">
                  <c:v>#N/A</c:v>
                </c:pt>
                <c:pt idx="7">
                  <c:v>0.91</c:v>
                </c:pt>
                <c:pt idx="8">
                  <c:v>#N/A</c:v>
                </c:pt>
                <c:pt idx="9">
                  <c:v>0.65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1.62</c:v>
                </c:pt>
                <c:pt idx="2">
                  <c:v>#N/A</c:v>
                </c:pt>
                <c:pt idx="3">
                  <c:v>2.46</c:v>
                </c:pt>
                <c:pt idx="4">
                  <c:v>#N/A</c:v>
                </c:pt>
                <c:pt idx="5">
                  <c:v>3.4</c:v>
                </c:pt>
                <c:pt idx="6">
                  <c:v>#N/A</c:v>
                </c:pt>
                <c:pt idx="7">
                  <c:v>2.87</c:v>
                </c:pt>
                <c:pt idx="8">
                  <c:v>#N/A</c:v>
                </c:pt>
                <c:pt idx="9">
                  <c:v>4.4000000000000004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1.99</c:v>
                </c:pt>
                <c:pt idx="2">
                  <c:v>#N/A</c:v>
                </c:pt>
                <c:pt idx="3">
                  <c:v>5.08</c:v>
                </c:pt>
                <c:pt idx="4">
                  <c:v>#N/A</c:v>
                </c:pt>
                <c:pt idx="5">
                  <c:v>2.85</c:v>
                </c:pt>
                <c:pt idx="6">
                  <c:v>#N/A</c:v>
                </c:pt>
                <c:pt idx="7">
                  <c:v>8.7799999999999994</c:v>
                </c:pt>
                <c:pt idx="8">
                  <c:v>#N/A</c:v>
                </c:pt>
                <c:pt idx="9">
                  <c:v>5.82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1756928"/>
        <c:axId val="101758464"/>
      </c:barChart>
      <c:catAx>
        <c:axId val="10175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58464"/>
        <c:crosses val="autoZero"/>
        <c:auto val="1"/>
        <c:lblAlgn val="ctr"/>
        <c:lblOffset val="100"/>
        <c:tickLblSkip val="1"/>
        <c:tickMarkSkip val="1"/>
        <c:noMultiLvlLbl val="0"/>
      </c:catAx>
      <c:valAx>
        <c:axId val="10175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5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670</c:v>
                </c:pt>
                <c:pt idx="5">
                  <c:v>689</c:v>
                </c:pt>
                <c:pt idx="8">
                  <c:v>675</c:v>
                </c:pt>
                <c:pt idx="11">
                  <c:v>676</c:v>
                </c:pt>
                <c:pt idx="14">
                  <c:v>698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105</c:v>
                </c:pt>
                <c:pt idx="3">
                  <c:v>87</c:v>
                </c:pt>
                <c:pt idx="6">
                  <c:v>3</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86</c:v>
                </c:pt>
                <c:pt idx="6">
                  <c:v>87</c:v>
                </c:pt>
                <c:pt idx="9">
                  <c:v>103</c:v>
                </c:pt>
                <c:pt idx="12">
                  <c:v>104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237</c:v>
                </c:pt>
                <c:pt idx="3">
                  <c:v>229</c:v>
                </c:pt>
                <c:pt idx="6">
                  <c:v>215</c:v>
                </c:pt>
                <c:pt idx="9">
                  <c:v>195</c:v>
                </c:pt>
                <c:pt idx="12">
                  <c:v>182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622</c:v>
                </c:pt>
                <c:pt idx="3">
                  <c:v>637</c:v>
                </c:pt>
                <c:pt idx="6">
                  <c:v>629</c:v>
                </c:pt>
                <c:pt idx="9">
                  <c:v>612</c:v>
                </c:pt>
                <c:pt idx="12">
                  <c:v>659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402432"/>
        <c:axId val="9984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379</c:v>
                </c:pt>
                <c:pt idx="2">
                  <c:v>#N/A</c:v>
                </c:pt>
                <c:pt idx="3">
                  <c:v>#N/A</c:v>
                </c:pt>
                <c:pt idx="4">
                  <c:v>350</c:v>
                </c:pt>
                <c:pt idx="5">
                  <c:v>#N/A</c:v>
                </c:pt>
                <c:pt idx="6">
                  <c:v>#N/A</c:v>
                </c:pt>
                <c:pt idx="7">
                  <c:v>259</c:v>
                </c:pt>
                <c:pt idx="8">
                  <c:v>#N/A</c:v>
                </c:pt>
                <c:pt idx="9">
                  <c:v>#N/A</c:v>
                </c:pt>
                <c:pt idx="10">
                  <c:v>237</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402432"/>
        <c:axId val="99841152"/>
      </c:lineChart>
      <c:catAx>
        <c:axId val="9640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41152"/>
        <c:crosses val="autoZero"/>
        <c:auto val="1"/>
        <c:lblAlgn val="ctr"/>
        <c:lblOffset val="100"/>
        <c:tickLblSkip val="1"/>
        <c:tickMarkSkip val="1"/>
        <c:noMultiLvlLbl val="0"/>
      </c:catAx>
      <c:valAx>
        <c:axId val="9984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0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5913</c:v>
                </c:pt>
                <c:pt idx="5">
                  <c:v>5746</c:v>
                </c:pt>
                <c:pt idx="8">
                  <c:v>5643</c:v>
                </c:pt>
                <c:pt idx="11">
                  <c:v>5698</c:v>
                </c:pt>
                <c:pt idx="14">
                  <c:v>6027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204</c:v>
                </c:pt>
                <c:pt idx="5">
                  <c:v>253</c:v>
                </c:pt>
                <c:pt idx="8">
                  <c:v>229</c:v>
                </c:pt>
                <c:pt idx="11">
                  <c:v>226</c:v>
                </c:pt>
                <c:pt idx="14">
                  <c:v>242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4668</c:v>
                </c:pt>
                <c:pt idx="5">
                  <c:v>5042</c:v>
                </c:pt>
                <c:pt idx="8">
                  <c:v>5193</c:v>
                </c:pt>
                <c:pt idx="11">
                  <c:v>5268</c:v>
                </c:pt>
                <c:pt idx="14">
                  <c:v>5256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952</c:v>
                </c:pt>
                <c:pt idx="3">
                  <c:v>993</c:v>
                </c:pt>
                <c:pt idx="6">
                  <c:v>932</c:v>
                </c:pt>
                <c:pt idx="9">
                  <c:v>760</c:v>
                </c:pt>
                <c:pt idx="12">
                  <c:v>626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742</c:v>
                </c:pt>
                <c:pt idx="3">
                  <c:v>695</c:v>
                </c:pt>
                <c:pt idx="6">
                  <c:v>659</c:v>
                </c:pt>
                <c:pt idx="9">
                  <c:v>572</c:v>
                </c:pt>
                <c:pt idx="12">
                  <c:v>639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1853</c:v>
                </c:pt>
                <c:pt idx="3">
                  <c:v>1599</c:v>
                </c:pt>
                <c:pt idx="6">
                  <c:v>1506</c:v>
                </c:pt>
                <c:pt idx="9">
                  <c:v>1411</c:v>
                </c:pt>
                <c:pt idx="12">
                  <c:v>1255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97</c:v>
                </c:pt>
                <c:pt idx="3">
                  <c:v>12</c:v>
                </c:pt>
                <c:pt idx="6">
                  <c:v>10</c:v>
                </c:pt>
                <c:pt idx="9">
                  <c:v>7</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6147</c:v>
                </c:pt>
                <c:pt idx="3">
                  <c:v>6366</c:v>
                </c:pt>
                <c:pt idx="6">
                  <c:v>6471</c:v>
                </c:pt>
                <c:pt idx="9">
                  <c:v>6565</c:v>
                </c:pt>
                <c:pt idx="12">
                  <c:v>7318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402688"/>
        <c:axId val="12240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402688"/>
        <c:axId val="122404864"/>
      </c:lineChart>
      <c:catAx>
        <c:axId val="1224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04864"/>
        <c:crosses val="autoZero"/>
        <c:auto val="1"/>
        <c:lblAlgn val="ctr"/>
        <c:lblOffset val="100"/>
        <c:tickLblSkip val="1"/>
        <c:tickMarkSkip val="1"/>
        <c:noMultiLvlLbl val="0"/>
      </c:catAx>
      <c:valAx>
        <c:axId val="12240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5,368
5,329
624.68
8,111,165
7,870,186
225,822
3,874,454
7,318,145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基幹産業である秋鮭漁の不漁等により町税等の収入減などから類似団体平均を下回っている。定年退職者の不補充などによる職員数の削減（一般会計職員は平成１５年度から平成２８年度まで２４人減）、議員数の削減（平成１９年度の改選時に１９人から１１人、平成２７年度からは</a:t>
          </a:r>
          <a:r>
            <a:rPr kumimoji="1" lang="en-US" altLang="ja-JP" sz="1300">
              <a:latin typeface="ＭＳ Ｐゴシック"/>
            </a:rPr>
            <a:t>10</a:t>
          </a:r>
          <a:r>
            <a:rPr kumimoji="1" lang="ja-JP" altLang="en-US" sz="1300">
              <a:latin typeface="ＭＳ Ｐゴシック"/>
            </a:rPr>
            <a:t>人）を行い、歳出の徹底的な見直し、町税など徴収金の収納率向上による歳入確保に努めている。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69" name="直線コネクタ 68"/>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2" name="直線コネクタ 71"/>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平成１３年度から実施している「人件費の改革」、「組織・機構と事務費に関する改革」、「町民サービスに関する改革」、「財源確保に関する改革」の効果により，類似団体の平均を大きく下回っている。</a:t>
          </a:r>
        </a:p>
        <a:p>
          <a:r>
            <a:rPr kumimoji="1" lang="ja-JP" altLang="en-US" sz="1300">
              <a:latin typeface="ＭＳ Ｐゴシック"/>
            </a:rPr>
            <a:t>　　今後も財政構造の弾力化を堅持するため、行政改革を継続して実施する。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89746</xdr:rowOff>
    </xdr:from>
    <xdr:to>
      <xdr:col>7</xdr:col>
      <xdr:colOff>152400</xdr:colOff>
      <xdr:row>66</xdr:row>
      <xdr:rowOff>154940</xdr:rowOff>
    </xdr:to>
    <xdr:cxnSp macro="">
      <xdr:nvCxnSpPr>
        <xdr:cNvPr id="127" name="直線コネクタ 126"/>
        <xdr:cNvCxnSpPr/>
      </xdr:nvCxnSpPr>
      <xdr:spPr>
        <a:xfrm flipV="1">
          <a:off x="4953000" y="10376746"/>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8"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9" name="直線コネクタ 128"/>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4673</xdr:rowOff>
    </xdr:from>
    <xdr:ext cx="762000" cy="259045"/>
    <xdr:sp macro="" textlink="">
      <xdr:nvSpPr>
        <xdr:cNvPr id="130" name="財政構造の弾力性最大値テキスト"/>
        <xdr:cNvSpPr txBox="1"/>
      </xdr:nvSpPr>
      <xdr:spPr>
        <a:xfrm>
          <a:off x="5041900" y="101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60</xdr:row>
      <xdr:rowOff>89746</xdr:rowOff>
    </xdr:from>
    <xdr:to>
      <xdr:col>7</xdr:col>
      <xdr:colOff>241300</xdr:colOff>
      <xdr:row>60</xdr:row>
      <xdr:rowOff>89746</xdr:rowOff>
    </xdr:to>
    <xdr:cxnSp macro="">
      <xdr:nvCxnSpPr>
        <xdr:cNvPr id="131" name="直線コネクタ 130"/>
        <xdr:cNvCxnSpPr/>
      </xdr:nvCxnSpPr>
      <xdr:spPr>
        <a:xfrm>
          <a:off x="4864100" y="1037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22860</xdr:rowOff>
    </xdr:to>
    <xdr:cxnSp macro="">
      <xdr:nvCxnSpPr>
        <xdr:cNvPr id="132" name="直線コネクタ 131"/>
        <xdr:cNvCxnSpPr/>
      </xdr:nvCxnSpPr>
      <xdr:spPr>
        <a:xfrm>
          <a:off x="41148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95902</xdr:rowOff>
    </xdr:from>
    <xdr:ext cx="762000" cy="259045"/>
    <xdr:sp macro="" textlink="">
      <xdr:nvSpPr>
        <xdr:cNvPr id="133" name="財政構造の弾力性平均値テキスト"/>
        <xdr:cNvSpPr txBox="1"/>
      </xdr:nvSpPr>
      <xdr:spPr>
        <a:xfrm>
          <a:off x="5041900" y="1089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34" name="フローチャート : 判断 133"/>
        <xdr:cNvSpPr/>
      </xdr:nvSpPr>
      <xdr:spPr>
        <a:xfrm>
          <a:off x="49022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29421</xdr:rowOff>
    </xdr:from>
    <xdr:to>
      <xdr:col>6</xdr:col>
      <xdr:colOff>0</xdr:colOff>
      <xdr:row>61</xdr:row>
      <xdr:rowOff>22860</xdr:rowOff>
    </xdr:to>
    <xdr:cxnSp macro="">
      <xdr:nvCxnSpPr>
        <xdr:cNvPr id="135" name="直線コネクタ 134"/>
        <xdr:cNvCxnSpPr/>
      </xdr:nvCxnSpPr>
      <xdr:spPr>
        <a:xfrm>
          <a:off x="3225800" y="10316421"/>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35348</xdr:rowOff>
    </xdr:from>
    <xdr:to>
      <xdr:col>6</xdr:col>
      <xdr:colOff>50800</xdr:colOff>
      <xdr:row>63</xdr:row>
      <xdr:rowOff>136948</xdr:rowOff>
    </xdr:to>
    <xdr:sp macro="" textlink="">
      <xdr:nvSpPr>
        <xdr:cNvPr id="136" name="フローチャート : 判断 135"/>
        <xdr:cNvSpPr/>
      </xdr:nvSpPr>
      <xdr:spPr>
        <a:xfrm>
          <a:off x="4064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121725</xdr:rowOff>
    </xdr:from>
    <xdr:ext cx="736600" cy="259045"/>
    <xdr:sp macro="" textlink="">
      <xdr:nvSpPr>
        <xdr:cNvPr id="137" name="テキスト ボックス 136"/>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124460</xdr:rowOff>
    </xdr:from>
    <xdr:to>
      <xdr:col>4</xdr:col>
      <xdr:colOff>482600</xdr:colOff>
      <xdr:row>60</xdr:row>
      <xdr:rowOff>29421</xdr:rowOff>
    </xdr:to>
    <xdr:cxnSp macro="">
      <xdr:nvCxnSpPr>
        <xdr:cNvPr id="138" name="直線コネクタ 137"/>
        <xdr:cNvCxnSpPr/>
      </xdr:nvCxnSpPr>
      <xdr:spPr>
        <a:xfrm>
          <a:off x="2336800" y="1024001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9" name="フローチャート :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0" name="テキスト ボックス 139"/>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59</xdr:row>
      <xdr:rowOff>144569</xdr:rowOff>
    </xdr:to>
    <xdr:cxnSp macro="">
      <xdr:nvCxnSpPr>
        <xdr:cNvPr id="141" name="直線コネクタ 140"/>
        <xdr:cNvCxnSpPr/>
      </xdr:nvCxnSpPr>
      <xdr:spPr>
        <a:xfrm flipV="1">
          <a:off x="1447800" y="102400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2" name="フローチャート : 判断 141"/>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3" name="テキスト ボックス 142"/>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44" name="フローチャート : 判断 143"/>
        <xdr:cNvSpPr/>
      </xdr:nvSpPr>
      <xdr:spPr>
        <a:xfrm>
          <a:off x="1397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45" name="テキスト ボックス 144"/>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1" name="円/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64787</xdr:rowOff>
    </xdr:from>
    <xdr:ext cx="762000" cy="259045"/>
    <xdr:sp macro="" textlink="">
      <xdr:nvSpPr>
        <xdr:cNvPr id="152" name="財政構造の弾力性該当値テキスト"/>
        <xdr:cNvSpPr txBox="1"/>
      </xdr:nvSpPr>
      <xdr:spPr>
        <a:xfrm>
          <a:off x="5041900" y="103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3" name="円/楕円 152"/>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4" name="テキスト ボックス 153"/>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150071</xdr:rowOff>
    </xdr:from>
    <xdr:to>
      <xdr:col>4</xdr:col>
      <xdr:colOff>533400</xdr:colOff>
      <xdr:row>60</xdr:row>
      <xdr:rowOff>80221</xdr:rowOff>
    </xdr:to>
    <xdr:sp macro="" textlink="">
      <xdr:nvSpPr>
        <xdr:cNvPr id="155" name="円/楕円 154"/>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90398</xdr:rowOff>
    </xdr:from>
    <xdr:ext cx="762000" cy="259045"/>
    <xdr:sp macro="" textlink="">
      <xdr:nvSpPr>
        <xdr:cNvPr id="156" name="テキスト ボックス 155"/>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73660</xdr:rowOff>
    </xdr:from>
    <xdr:to>
      <xdr:col>3</xdr:col>
      <xdr:colOff>330200</xdr:colOff>
      <xdr:row>60</xdr:row>
      <xdr:rowOff>3810</xdr:rowOff>
    </xdr:to>
    <xdr:sp macro="" textlink="">
      <xdr:nvSpPr>
        <xdr:cNvPr id="157" name="円/楕円 156"/>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13987</xdr:rowOff>
    </xdr:from>
    <xdr:ext cx="762000" cy="259045"/>
    <xdr:sp macro="" textlink="">
      <xdr:nvSpPr>
        <xdr:cNvPr id="158" name="テキスト ボックス 157"/>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93769</xdr:rowOff>
    </xdr:from>
    <xdr:to>
      <xdr:col>2</xdr:col>
      <xdr:colOff>127000</xdr:colOff>
      <xdr:row>60</xdr:row>
      <xdr:rowOff>23919</xdr:rowOff>
    </xdr:to>
    <xdr:sp macro="" textlink="">
      <xdr:nvSpPr>
        <xdr:cNvPr id="159" name="円/楕円 158"/>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34096</xdr:rowOff>
    </xdr:from>
    <xdr:ext cx="762000" cy="259045"/>
    <xdr:sp macro="" textlink="">
      <xdr:nvSpPr>
        <xdr:cNvPr id="160" name="テキスト ボックス 159"/>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[339,069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類似団体を上回っているのは、産業形態が多角化していることにより職員数が多いこと、面積が広大であるために町有施設が多く、管理運営費が嵩むなど、需用額が多くなっているためである。</a:t>
          </a:r>
        </a:p>
        <a:p>
          <a:r>
            <a:rPr kumimoji="1" lang="ja-JP" altLang="en-US" sz="1300">
              <a:latin typeface="ＭＳ Ｐゴシック"/>
            </a:rPr>
            <a:t>　　人件費の抑制、指定管理者の導入、施設の統廃合などにより今後も削減に努力していくものである。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90" name="直線コネクタ 189"/>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91"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2" name="直線コネクタ 191"/>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3"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4" name="直線コネクタ 193"/>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157032</xdr:rowOff>
    </xdr:from>
    <xdr:to>
      <xdr:col>7</xdr:col>
      <xdr:colOff>152400</xdr:colOff>
      <xdr:row>86</xdr:row>
      <xdr:rowOff>17422</xdr:rowOff>
    </xdr:to>
    <xdr:cxnSp macro="">
      <xdr:nvCxnSpPr>
        <xdr:cNvPr id="195" name="直線コネクタ 194"/>
        <xdr:cNvCxnSpPr/>
      </xdr:nvCxnSpPr>
      <xdr:spPr>
        <a:xfrm>
          <a:off x="4114800" y="14730282"/>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6"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7" name="フローチャート : 判断 196"/>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157032</xdr:rowOff>
    </xdr:from>
    <xdr:to>
      <xdr:col>6</xdr:col>
      <xdr:colOff>0</xdr:colOff>
      <xdr:row>86</xdr:row>
      <xdr:rowOff>32412</xdr:rowOff>
    </xdr:to>
    <xdr:cxnSp macro="">
      <xdr:nvCxnSpPr>
        <xdr:cNvPr id="198" name="直線コネクタ 197"/>
        <xdr:cNvCxnSpPr/>
      </xdr:nvCxnSpPr>
      <xdr:spPr>
        <a:xfrm flipV="1">
          <a:off x="3225800" y="14730282"/>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9" name="フローチャート : 判断 198"/>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200" name="テキスト ボックス 199"/>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19323</xdr:rowOff>
    </xdr:from>
    <xdr:to>
      <xdr:col>4</xdr:col>
      <xdr:colOff>482600</xdr:colOff>
      <xdr:row>86</xdr:row>
      <xdr:rowOff>32412</xdr:rowOff>
    </xdr:to>
    <xdr:cxnSp macro="">
      <xdr:nvCxnSpPr>
        <xdr:cNvPr id="201" name="直線コネクタ 200"/>
        <xdr:cNvCxnSpPr/>
      </xdr:nvCxnSpPr>
      <xdr:spPr>
        <a:xfrm>
          <a:off x="2336800" y="14592573"/>
          <a:ext cx="889000" cy="1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2" name="フローチャート : 判断 201"/>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3" name="テキスト ボックス 202"/>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93574</xdr:rowOff>
    </xdr:from>
    <xdr:to>
      <xdr:col>3</xdr:col>
      <xdr:colOff>279400</xdr:colOff>
      <xdr:row>85</xdr:row>
      <xdr:rowOff>19323</xdr:rowOff>
    </xdr:to>
    <xdr:cxnSp macro="">
      <xdr:nvCxnSpPr>
        <xdr:cNvPr id="204" name="直線コネクタ 203"/>
        <xdr:cNvCxnSpPr/>
      </xdr:nvCxnSpPr>
      <xdr:spPr>
        <a:xfrm>
          <a:off x="1447800" y="14495374"/>
          <a:ext cx="889000" cy="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5" name="フローチャート : 判断 204"/>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6" name="テキスト ボックス 205"/>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7" name="フローチャート : 判断 206"/>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8" name="テキスト ボックス 207"/>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138072</xdr:rowOff>
    </xdr:from>
    <xdr:to>
      <xdr:col>7</xdr:col>
      <xdr:colOff>203200</xdr:colOff>
      <xdr:row>86</xdr:row>
      <xdr:rowOff>68222</xdr:rowOff>
    </xdr:to>
    <xdr:sp macro="" textlink="">
      <xdr:nvSpPr>
        <xdr:cNvPr id="214" name="円/楕円 213"/>
        <xdr:cNvSpPr/>
      </xdr:nvSpPr>
      <xdr:spPr>
        <a:xfrm>
          <a:off x="4902200" y="147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110149</xdr:rowOff>
    </xdr:from>
    <xdr:ext cx="762000" cy="259045"/>
    <xdr:sp macro="" textlink="">
      <xdr:nvSpPr>
        <xdr:cNvPr id="215" name="人件費・物件費等の状況該当値テキスト"/>
        <xdr:cNvSpPr txBox="1"/>
      </xdr:nvSpPr>
      <xdr:spPr>
        <a:xfrm>
          <a:off x="5041900" y="146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339,069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106232</xdr:rowOff>
    </xdr:from>
    <xdr:to>
      <xdr:col>6</xdr:col>
      <xdr:colOff>50800</xdr:colOff>
      <xdr:row>86</xdr:row>
      <xdr:rowOff>36382</xdr:rowOff>
    </xdr:to>
    <xdr:sp macro="" textlink="">
      <xdr:nvSpPr>
        <xdr:cNvPr id="216" name="円/楕円 215"/>
        <xdr:cNvSpPr/>
      </xdr:nvSpPr>
      <xdr:spPr>
        <a:xfrm>
          <a:off x="4064000" y="146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21159</xdr:rowOff>
    </xdr:from>
    <xdr:ext cx="736600" cy="259045"/>
    <xdr:sp macro="" textlink="">
      <xdr:nvSpPr>
        <xdr:cNvPr id="217" name="テキスト ボックス 216"/>
        <xdr:cNvSpPr txBox="1"/>
      </xdr:nvSpPr>
      <xdr:spPr>
        <a:xfrm>
          <a:off x="3733800" y="147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331,152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153062</xdr:rowOff>
    </xdr:from>
    <xdr:to>
      <xdr:col>4</xdr:col>
      <xdr:colOff>533400</xdr:colOff>
      <xdr:row>86</xdr:row>
      <xdr:rowOff>83212</xdr:rowOff>
    </xdr:to>
    <xdr:sp macro="" textlink="">
      <xdr:nvSpPr>
        <xdr:cNvPr id="218" name="円/楕円 217"/>
        <xdr:cNvSpPr/>
      </xdr:nvSpPr>
      <xdr:spPr>
        <a:xfrm>
          <a:off x="3175000" y="147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67989</xdr:rowOff>
    </xdr:from>
    <xdr:ext cx="762000" cy="259045"/>
    <xdr:sp macro="" textlink="">
      <xdr:nvSpPr>
        <xdr:cNvPr id="219" name="テキスト ボックス 218"/>
        <xdr:cNvSpPr txBox="1"/>
      </xdr:nvSpPr>
      <xdr:spPr>
        <a:xfrm>
          <a:off x="2844800" y="1481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342,796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139973</xdr:rowOff>
    </xdr:from>
    <xdr:to>
      <xdr:col>3</xdr:col>
      <xdr:colOff>330200</xdr:colOff>
      <xdr:row>85</xdr:row>
      <xdr:rowOff>70123</xdr:rowOff>
    </xdr:to>
    <xdr:sp macro="" textlink="">
      <xdr:nvSpPr>
        <xdr:cNvPr id="220" name="円/楕円 219"/>
        <xdr:cNvSpPr/>
      </xdr:nvSpPr>
      <xdr:spPr>
        <a:xfrm>
          <a:off x="2286000" y="145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54900</xdr:rowOff>
    </xdr:from>
    <xdr:ext cx="762000" cy="259045"/>
    <xdr:sp macro="" textlink="">
      <xdr:nvSpPr>
        <xdr:cNvPr id="221" name="テキスト ボックス 220"/>
        <xdr:cNvSpPr txBox="1"/>
      </xdr:nvSpPr>
      <xdr:spPr>
        <a:xfrm>
          <a:off x="1955800" y="1462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296,910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42774</xdr:rowOff>
    </xdr:from>
    <xdr:to>
      <xdr:col>2</xdr:col>
      <xdr:colOff>127000</xdr:colOff>
      <xdr:row>84</xdr:row>
      <xdr:rowOff>144374</xdr:rowOff>
    </xdr:to>
    <xdr:sp macro="" textlink="">
      <xdr:nvSpPr>
        <xdr:cNvPr id="222" name="円/楕円 221"/>
        <xdr:cNvSpPr/>
      </xdr:nvSpPr>
      <xdr:spPr>
        <a:xfrm>
          <a:off x="1397000" y="14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129151</xdr:rowOff>
    </xdr:from>
    <xdr:ext cx="762000" cy="259045"/>
    <xdr:sp macro="" textlink="">
      <xdr:nvSpPr>
        <xdr:cNvPr id="223" name="テキスト ボックス 222"/>
        <xdr:cNvSpPr txBox="1"/>
      </xdr:nvSpPr>
      <xdr:spPr>
        <a:xfrm>
          <a:off x="1066800" y="1453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272,741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平成１３年度から特別勤務手当の廃止等各種手当ての見直しを図ってきた。</a:t>
          </a:r>
        </a:p>
        <a:p>
          <a:r>
            <a:rPr kumimoji="1" lang="ja-JP" altLang="en-US" sz="1300">
              <a:latin typeface="ＭＳ Ｐゴシック"/>
            </a:rPr>
            <a:t>　今後も人件費の削減に努めていくものである。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2" name="直線コネクタ 251"/>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84</xdr:row>
      <xdr:rowOff>154939</xdr:rowOff>
    </xdr:to>
    <xdr:cxnSp macro="">
      <xdr:nvCxnSpPr>
        <xdr:cNvPr id="257" name="直線コネクタ 256"/>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8"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84</xdr:row>
      <xdr:rowOff>154939</xdr:rowOff>
    </xdr:to>
    <xdr:cxnSp macro="">
      <xdr:nvCxnSpPr>
        <xdr:cNvPr id="260" name="直線コネクタ 259"/>
        <xdr:cNvCxnSpPr/>
      </xdr:nvCxnSpPr>
      <xdr:spPr>
        <a:xfrm>
          <a:off x="15290800" y="145486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61" name="フローチャート : 判断 260"/>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2" name="テキスト ボックス 261"/>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84</xdr:row>
      <xdr:rowOff>146896</xdr:rowOff>
    </xdr:to>
    <xdr:cxnSp macro="">
      <xdr:nvCxnSpPr>
        <xdr:cNvPr id="263" name="直線コネクタ 262"/>
        <xdr:cNvCxnSpPr/>
      </xdr:nvCxnSpPr>
      <xdr:spPr>
        <a:xfrm>
          <a:off x="14401800" y="1451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4" name="フローチャート : 判断 263"/>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5" name="テキスト ボックス 264"/>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72389</xdr:rowOff>
    </xdr:to>
    <xdr:cxnSp macro="">
      <xdr:nvCxnSpPr>
        <xdr:cNvPr id="266" name="直線コネクタ 265"/>
        <xdr:cNvCxnSpPr/>
      </xdr:nvCxnSpPr>
      <xdr:spPr>
        <a:xfrm flipV="1">
          <a:off x="13512800" y="14516523"/>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7" name="フローチャート : 判断 266"/>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8" name="テキスト ボックス 26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9" name="フローチャート : 判断 268"/>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70" name="テキスト ボックス 269"/>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6" name="円/楕円 27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7"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8" name="円/楕円 277"/>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9" name="テキスト ボックス 278"/>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80" name="円/楕円 279"/>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81" name="テキスト ボックス 280"/>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82" name="円/楕円 281"/>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83" name="テキスト ボックス 282"/>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4" name="円/楕円 283"/>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133366</xdr:rowOff>
    </xdr:from>
    <xdr:ext cx="762000" cy="259045"/>
    <xdr:sp macro="" textlink="">
      <xdr:nvSpPr>
        <xdr:cNvPr id="285" name="テキスト ボックス 284"/>
        <xdr:cNvSpPr txBox="1"/>
      </xdr:nvSpPr>
      <xdr:spPr>
        <a:xfrm>
          <a:off x="13131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広大な面積、農業、水産業など産業形態により、施策やサービス需要が多い事から、類似団体の平均と比べ職員数は多くなっている。</a:t>
          </a:r>
        </a:p>
        <a:p>
          <a:r>
            <a:rPr kumimoji="1" lang="ja-JP" altLang="en-US" sz="1300">
              <a:latin typeface="ＭＳ Ｐゴシック"/>
            </a:rPr>
            <a:t>　定年退職者の不補充や指定管理制度の導入などにより職員数の削減を図っている。今後は再任用制度を含め、行政運営に必要な定員の適正化を目指す。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11" name="直線コネクタ 310"/>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2"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3" name="直線コネクタ 312"/>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4"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5" name="直線コネクタ 314"/>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35878</xdr:rowOff>
    </xdr:from>
    <xdr:to>
      <xdr:col>24</xdr:col>
      <xdr:colOff>558800</xdr:colOff>
      <xdr:row>63</xdr:row>
      <xdr:rowOff>113094</xdr:rowOff>
    </xdr:to>
    <xdr:cxnSp macro="">
      <xdr:nvCxnSpPr>
        <xdr:cNvPr id="316" name="直線コネクタ 315"/>
        <xdr:cNvCxnSpPr/>
      </xdr:nvCxnSpPr>
      <xdr:spPr>
        <a:xfrm>
          <a:off x="16179800" y="108372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7"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8" name="フローチャート : 判断 317"/>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35878</xdr:rowOff>
    </xdr:from>
    <xdr:to>
      <xdr:col>23</xdr:col>
      <xdr:colOff>406400</xdr:colOff>
      <xdr:row>63</xdr:row>
      <xdr:rowOff>46736</xdr:rowOff>
    </xdr:to>
    <xdr:cxnSp macro="">
      <xdr:nvCxnSpPr>
        <xdr:cNvPr id="319" name="直線コネクタ 318"/>
        <xdr:cNvCxnSpPr/>
      </xdr:nvCxnSpPr>
      <xdr:spPr>
        <a:xfrm flipV="1">
          <a:off x="15290800" y="1083722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20" name="フローチャート : 判断 319"/>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21" name="テキスト ボックス 320"/>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163290</xdr:rowOff>
    </xdr:from>
    <xdr:to>
      <xdr:col>22</xdr:col>
      <xdr:colOff>203200</xdr:colOff>
      <xdr:row>63</xdr:row>
      <xdr:rowOff>46736</xdr:rowOff>
    </xdr:to>
    <xdr:cxnSp macro="">
      <xdr:nvCxnSpPr>
        <xdr:cNvPr id="322" name="直線コネクタ 321"/>
        <xdr:cNvCxnSpPr/>
      </xdr:nvCxnSpPr>
      <xdr:spPr>
        <a:xfrm>
          <a:off x="14401800" y="10793190"/>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3" name="フローチャート : 判断 322"/>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4" name="テキスト ボックス 323"/>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66167</xdr:rowOff>
    </xdr:from>
    <xdr:to>
      <xdr:col>21</xdr:col>
      <xdr:colOff>0</xdr:colOff>
      <xdr:row>62</xdr:row>
      <xdr:rowOff>163290</xdr:rowOff>
    </xdr:to>
    <xdr:cxnSp macro="">
      <xdr:nvCxnSpPr>
        <xdr:cNvPr id="325" name="直線コネクタ 324"/>
        <xdr:cNvCxnSpPr/>
      </xdr:nvCxnSpPr>
      <xdr:spPr>
        <a:xfrm>
          <a:off x="13512800" y="10696067"/>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6" name="フローチャート : 判断 325"/>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7" name="テキスト ボックス 326"/>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8" name="フローチャート : 判断 327"/>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9" name="テキスト ボックス 328"/>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62294</xdr:rowOff>
    </xdr:from>
    <xdr:to>
      <xdr:col>24</xdr:col>
      <xdr:colOff>609600</xdr:colOff>
      <xdr:row>63</xdr:row>
      <xdr:rowOff>163894</xdr:rowOff>
    </xdr:to>
    <xdr:sp macro="" textlink="">
      <xdr:nvSpPr>
        <xdr:cNvPr id="335" name="円/楕円 334"/>
        <xdr:cNvSpPr/>
      </xdr:nvSpPr>
      <xdr:spPr>
        <a:xfrm>
          <a:off x="16967200" y="10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34371</xdr:rowOff>
    </xdr:from>
    <xdr:ext cx="762000" cy="259045"/>
    <xdr:sp macro="" textlink="">
      <xdr:nvSpPr>
        <xdr:cNvPr id="336" name="定員管理の状況該当値テキスト"/>
        <xdr:cNvSpPr txBox="1"/>
      </xdr:nvSpPr>
      <xdr:spPr>
        <a:xfrm>
          <a:off x="17106900" y="1083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156528</xdr:rowOff>
    </xdr:from>
    <xdr:to>
      <xdr:col>23</xdr:col>
      <xdr:colOff>457200</xdr:colOff>
      <xdr:row>63</xdr:row>
      <xdr:rowOff>86678</xdr:rowOff>
    </xdr:to>
    <xdr:sp macro="" textlink="">
      <xdr:nvSpPr>
        <xdr:cNvPr id="337" name="円/楕円 336"/>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71455</xdr:rowOff>
    </xdr:from>
    <xdr:ext cx="736600" cy="259045"/>
    <xdr:sp macro="" textlink="">
      <xdr:nvSpPr>
        <xdr:cNvPr id="338" name="テキスト ボックス 337"/>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167386</xdr:rowOff>
    </xdr:from>
    <xdr:to>
      <xdr:col>22</xdr:col>
      <xdr:colOff>254000</xdr:colOff>
      <xdr:row>63</xdr:row>
      <xdr:rowOff>97536</xdr:rowOff>
    </xdr:to>
    <xdr:sp macro="" textlink="">
      <xdr:nvSpPr>
        <xdr:cNvPr id="339" name="円/楕円 338"/>
        <xdr:cNvSpPr/>
      </xdr:nvSpPr>
      <xdr:spPr>
        <a:xfrm>
          <a:off x="15240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82313</xdr:rowOff>
    </xdr:from>
    <xdr:ext cx="762000" cy="259045"/>
    <xdr:sp macro="" textlink="">
      <xdr:nvSpPr>
        <xdr:cNvPr id="340" name="テキスト ボックス 339"/>
        <xdr:cNvSpPr txBox="1"/>
      </xdr:nvSpPr>
      <xdr:spPr>
        <a:xfrm>
          <a:off x="14909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112490</xdr:rowOff>
    </xdr:from>
    <xdr:to>
      <xdr:col>21</xdr:col>
      <xdr:colOff>50800</xdr:colOff>
      <xdr:row>63</xdr:row>
      <xdr:rowOff>42640</xdr:rowOff>
    </xdr:to>
    <xdr:sp macro="" textlink="">
      <xdr:nvSpPr>
        <xdr:cNvPr id="341" name="円/楕円 340"/>
        <xdr:cNvSpPr/>
      </xdr:nvSpPr>
      <xdr:spPr>
        <a:xfrm>
          <a:off x="143510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27417</xdr:rowOff>
    </xdr:from>
    <xdr:ext cx="762000" cy="259045"/>
    <xdr:sp macro="" textlink="">
      <xdr:nvSpPr>
        <xdr:cNvPr id="342" name="テキスト ボックス 341"/>
        <xdr:cNvSpPr txBox="1"/>
      </xdr:nvSpPr>
      <xdr:spPr>
        <a:xfrm>
          <a:off x="14020800" y="1082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15367</xdr:rowOff>
    </xdr:from>
    <xdr:to>
      <xdr:col>19</xdr:col>
      <xdr:colOff>533400</xdr:colOff>
      <xdr:row>62</xdr:row>
      <xdr:rowOff>116967</xdr:rowOff>
    </xdr:to>
    <xdr:sp macro="" textlink="">
      <xdr:nvSpPr>
        <xdr:cNvPr id="343" name="円/楕円 342"/>
        <xdr:cNvSpPr/>
      </xdr:nvSpPr>
      <xdr:spPr>
        <a:xfrm>
          <a:off x="13462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101744</xdr:rowOff>
    </xdr:from>
    <xdr:ext cx="762000" cy="259045"/>
    <xdr:sp macro="" textlink="">
      <xdr:nvSpPr>
        <xdr:cNvPr id="344" name="テキスト ボックス 343"/>
        <xdr:cNvSpPr txBox="1"/>
      </xdr:nvSpPr>
      <xdr:spPr>
        <a:xfrm>
          <a:off x="13131800" y="107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区域拡大などの実施により発行した記載の影響から過去は高水準の時期もあったが、平成１４年度以降建設事業債を３億円に制御していたこと、借り換えや繰上償還などの実施により年々改善してい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70" name="直線コネクタ 369"/>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1"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2" name="直線コネクタ 371"/>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3"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4" name="直線コネクタ 373"/>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114808</xdr:rowOff>
    </xdr:to>
    <xdr:cxnSp macro="">
      <xdr:nvCxnSpPr>
        <xdr:cNvPr id="375" name="直線コネクタ 374"/>
        <xdr:cNvCxnSpPr/>
      </xdr:nvCxnSpPr>
      <xdr:spPr>
        <a:xfrm flipV="1">
          <a:off x="16179800" y="711047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6"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7" name="フローチャート : 判断 376"/>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42</xdr:row>
      <xdr:rowOff>1270</xdr:rowOff>
    </xdr:to>
    <xdr:cxnSp macro="">
      <xdr:nvCxnSpPr>
        <xdr:cNvPr id="378" name="直線コネクタ 377"/>
        <xdr:cNvCxnSpPr/>
      </xdr:nvCxnSpPr>
      <xdr:spPr>
        <a:xfrm flipV="1">
          <a:off x="15290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9" name="フローチャート : 判断 378"/>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0" name="テキスト ボックス 379"/>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68834</xdr:rowOff>
    </xdr:to>
    <xdr:cxnSp macro="">
      <xdr:nvCxnSpPr>
        <xdr:cNvPr id="381" name="直線コネクタ 380"/>
        <xdr:cNvCxnSpPr/>
      </xdr:nvCxnSpPr>
      <xdr:spPr>
        <a:xfrm flipV="1">
          <a:off x="14401800" y="720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2" name="フローチャート : 判断 381"/>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3" name="テキスト ボックス 382"/>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68834</xdr:rowOff>
    </xdr:from>
    <xdr:to>
      <xdr:col>21</xdr:col>
      <xdr:colOff>0</xdr:colOff>
      <xdr:row>42</xdr:row>
      <xdr:rowOff>73660</xdr:rowOff>
    </xdr:to>
    <xdr:cxnSp macro="">
      <xdr:nvCxnSpPr>
        <xdr:cNvPr id="384" name="直線コネクタ 383"/>
        <xdr:cNvCxnSpPr/>
      </xdr:nvCxnSpPr>
      <xdr:spPr>
        <a:xfrm flipV="1">
          <a:off x="13512800" y="726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5" name="フローチャート : 判断 384"/>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6" name="テキスト ボックス 385"/>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7" name="フローチャート : 判断 386"/>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8" name="テキスト ボックス 387"/>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4" name="円/楕円 393"/>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5"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396" name="円/楕円 395"/>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4335</xdr:rowOff>
    </xdr:from>
    <xdr:ext cx="736600" cy="259045"/>
    <xdr:sp macro="" textlink="">
      <xdr:nvSpPr>
        <xdr:cNvPr id="397" name="テキスト ボックス 396"/>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98" name="円/楕円 39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9" name="テキスト ボックス 39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18034</xdr:rowOff>
    </xdr:from>
    <xdr:to>
      <xdr:col>21</xdr:col>
      <xdr:colOff>50800</xdr:colOff>
      <xdr:row>42</xdr:row>
      <xdr:rowOff>119634</xdr:rowOff>
    </xdr:to>
    <xdr:sp macro="" textlink="">
      <xdr:nvSpPr>
        <xdr:cNvPr id="400" name="円/楕円 399"/>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104411</xdr:rowOff>
    </xdr:from>
    <xdr:ext cx="762000" cy="259045"/>
    <xdr:sp macro="" textlink="">
      <xdr:nvSpPr>
        <xdr:cNvPr id="401" name="テキスト ボックス 400"/>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2" name="円/楕円 401"/>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3" name="テキスト ボックス 40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数年にわたる町債発行の抑制が功を奏し、現行の状況では将来の公債費負担より充当財源が上回る状況にある。今後も将来における財政の健全性の確保のため、継続した取組を行っていくものである。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2" name="直線コネクタ 431"/>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3"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4" name="直線コネクタ 433"/>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5,368
5,329
624.68
8,111,165
7,870,186
225,822
3,874,454
7,318,145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a:t>
          </a:r>
          <a:r>
            <a:rPr kumimoji="1" lang="ja-JP" altLang="en-US" sz="1300">
              <a:latin typeface="ＭＳ Ｐゴシック"/>
            </a:rPr>
            <a:t>５年度より定年退職者の不補充等職員の削減等行ってきた結果、類似団体の平均を下回っている。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62992</xdr:rowOff>
    </xdr:from>
    <xdr:to>
      <xdr:col>7</xdr:col>
      <xdr:colOff>15875</xdr:colOff>
      <xdr:row>36</xdr:row>
      <xdr:rowOff>90424</xdr:rowOff>
    </xdr:to>
    <xdr:cxnSp macro="">
      <xdr:nvCxnSpPr>
        <xdr:cNvPr id="64" name="直線コネクタ 63"/>
        <xdr:cNvCxnSpPr/>
      </xdr:nvCxnSpPr>
      <xdr:spPr>
        <a:xfrm flipV="1">
          <a:off x="3987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94996</xdr:rowOff>
    </xdr:to>
    <xdr:cxnSp macro="">
      <xdr:nvCxnSpPr>
        <xdr:cNvPr id="67" name="直線コネクタ 66"/>
        <xdr:cNvCxnSpPr/>
      </xdr:nvCxnSpPr>
      <xdr:spPr>
        <a:xfrm flipV="1">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120142</xdr:rowOff>
    </xdr:from>
    <xdr:to>
      <xdr:col>4</xdr:col>
      <xdr:colOff>346075</xdr:colOff>
      <xdr:row>36</xdr:row>
      <xdr:rowOff>94996</xdr:rowOff>
    </xdr:to>
    <xdr:cxnSp macro="">
      <xdr:nvCxnSpPr>
        <xdr:cNvPr id="70" name="直線コネクタ 69"/>
        <xdr:cNvCxnSpPr/>
      </xdr:nvCxnSpPr>
      <xdr:spPr>
        <a:xfrm>
          <a:off x="2209800" y="6120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170434</xdr:rowOff>
    </xdr:to>
    <xdr:cxnSp macro="">
      <xdr:nvCxnSpPr>
        <xdr:cNvPr id="73" name="直線コネクタ 72"/>
        <xdr:cNvCxnSpPr/>
      </xdr:nvCxnSpPr>
      <xdr:spPr>
        <a:xfrm flipV="1">
          <a:off x="1320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3" name="円/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7" name="円/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69342</xdr:rowOff>
    </xdr:from>
    <xdr:to>
      <xdr:col>3</xdr:col>
      <xdr:colOff>193675</xdr:colOff>
      <xdr:row>35</xdr:row>
      <xdr:rowOff>170942</xdr:rowOff>
    </xdr:to>
    <xdr:sp macro="" textlink="">
      <xdr:nvSpPr>
        <xdr:cNvPr id="89" name="円/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119634</xdr:rowOff>
    </xdr:from>
    <xdr:to>
      <xdr:col>1</xdr:col>
      <xdr:colOff>676275</xdr:colOff>
      <xdr:row>36</xdr:row>
      <xdr:rowOff>49784</xdr:rowOff>
    </xdr:to>
    <xdr:sp macro="" textlink="">
      <xdr:nvSpPr>
        <xdr:cNvPr id="91" name="円/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経常経費における管理費等の経費抑制に努めていることから類似団体平均を下回っている。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130810</xdr:rowOff>
    </xdr:to>
    <xdr:cxnSp macro="">
      <xdr:nvCxnSpPr>
        <xdr:cNvPr id="125" name="直線コネクタ 124"/>
        <xdr:cNvCxnSpPr/>
      </xdr:nvCxnSpPr>
      <xdr:spPr>
        <a:xfrm flipV="1">
          <a:off x="15671800" y="264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130810</xdr:rowOff>
    </xdr:to>
    <xdr:cxnSp macro="">
      <xdr:nvCxnSpPr>
        <xdr:cNvPr id="128" name="直線コネクタ 127"/>
        <xdr:cNvCxnSpPr/>
      </xdr:nvCxnSpPr>
      <xdr:spPr>
        <a:xfrm>
          <a:off x="14782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107950</xdr:rowOff>
    </xdr:to>
    <xdr:cxnSp macro="">
      <xdr:nvCxnSpPr>
        <xdr:cNvPr id="131" name="直線コネクタ 130"/>
        <xdr:cNvCxnSpPr/>
      </xdr:nvCxnSpPr>
      <xdr:spPr>
        <a:xfrm>
          <a:off x="13893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149860</xdr:rowOff>
    </xdr:to>
    <xdr:cxnSp macro="">
      <xdr:nvCxnSpPr>
        <xdr:cNvPr id="134" name="直線コネクタ 133"/>
        <xdr:cNvCxnSpPr/>
      </xdr:nvCxnSpPr>
      <xdr:spPr>
        <a:xfrm>
          <a:off x="13004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6" name="円/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制度的には平均的なサービスを実施しているが、人口の減、障がい者サービス事業所が少ないことに起因している。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127000</xdr:rowOff>
    </xdr:to>
    <xdr:cxnSp macro="">
      <xdr:nvCxnSpPr>
        <xdr:cNvPr id="187" name="直線コネクタ 186"/>
        <xdr:cNvCxnSpPr/>
      </xdr:nvCxnSpPr>
      <xdr:spPr>
        <a:xfrm flipV="1">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3" name="直線コネクタ 192"/>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159657</xdr:rowOff>
    </xdr:to>
    <xdr:cxnSp macro="">
      <xdr:nvCxnSpPr>
        <xdr:cNvPr id="196" name="直線コネクタ 195"/>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類似団体と同水準であったが、経費削減に努めた結果、類似団体を下回っている。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35560</xdr:rowOff>
    </xdr:from>
    <xdr:to>
      <xdr:col>24</xdr:col>
      <xdr:colOff>31750</xdr:colOff>
      <xdr:row>57</xdr:row>
      <xdr:rowOff>81280</xdr:rowOff>
    </xdr:to>
    <xdr:cxnSp macro="">
      <xdr:nvCxnSpPr>
        <xdr:cNvPr id="243" name="直線コネクタ 242"/>
        <xdr:cNvCxnSpPr/>
      </xdr:nvCxnSpPr>
      <xdr:spPr>
        <a:xfrm>
          <a:off x="15671800" y="98082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144145</xdr:rowOff>
    </xdr:from>
    <xdr:to>
      <xdr:col>22</xdr:col>
      <xdr:colOff>565150</xdr:colOff>
      <xdr:row>57</xdr:row>
      <xdr:rowOff>35560</xdr:rowOff>
    </xdr:to>
    <xdr:cxnSp macro="">
      <xdr:nvCxnSpPr>
        <xdr:cNvPr id="246" name="直線コネクタ 245"/>
        <xdr:cNvCxnSpPr/>
      </xdr:nvCxnSpPr>
      <xdr:spPr>
        <a:xfrm>
          <a:off x="14782800" y="957389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144145</xdr:rowOff>
    </xdr:from>
    <xdr:to>
      <xdr:col>21</xdr:col>
      <xdr:colOff>361950</xdr:colOff>
      <xdr:row>57</xdr:row>
      <xdr:rowOff>121285</xdr:rowOff>
    </xdr:to>
    <xdr:cxnSp macro="">
      <xdr:nvCxnSpPr>
        <xdr:cNvPr id="249" name="直線コネクタ 248"/>
        <xdr:cNvCxnSpPr/>
      </xdr:nvCxnSpPr>
      <xdr:spPr>
        <a:xfrm flipV="1">
          <a:off x="13893800" y="957389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121285</xdr:rowOff>
    </xdr:to>
    <xdr:cxnSp macro="">
      <xdr:nvCxnSpPr>
        <xdr:cNvPr id="252" name="直線コネクタ 251"/>
        <xdr:cNvCxnSpPr/>
      </xdr:nvCxnSpPr>
      <xdr:spPr>
        <a:xfrm>
          <a:off x="13004800" y="9842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30480</xdr:rowOff>
    </xdr:from>
    <xdr:to>
      <xdr:col>24</xdr:col>
      <xdr:colOff>82550</xdr:colOff>
      <xdr:row>57</xdr:row>
      <xdr:rowOff>132080</xdr:rowOff>
    </xdr:to>
    <xdr:sp macro="" textlink="">
      <xdr:nvSpPr>
        <xdr:cNvPr id="262" name="円/楕円 261"/>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47007</xdr:rowOff>
    </xdr:from>
    <xdr:ext cx="762000" cy="259045"/>
    <xdr:sp macro="" textlink="">
      <xdr:nvSpPr>
        <xdr:cNvPr id="263" name="その他該当値テキスト"/>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156210</xdr:rowOff>
    </xdr:from>
    <xdr:to>
      <xdr:col>22</xdr:col>
      <xdr:colOff>615950</xdr:colOff>
      <xdr:row>57</xdr:row>
      <xdr:rowOff>86360</xdr:rowOff>
    </xdr:to>
    <xdr:sp macro="" textlink="">
      <xdr:nvSpPr>
        <xdr:cNvPr id="264" name="円/楕円 263"/>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96537</xdr:rowOff>
    </xdr:from>
    <xdr:ext cx="736600" cy="259045"/>
    <xdr:sp macro="" textlink="">
      <xdr:nvSpPr>
        <xdr:cNvPr id="265" name="テキスト ボックス 264"/>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93345</xdr:rowOff>
    </xdr:from>
    <xdr:to>
      <xdr:col>21</xdr:col>
      <xdr:colOff>412750</xdr:colOff>
      <xdr:row>56</xdr:row>
      <xdr:rowOff>23495</xdr:rowOff>
    </xdr:to>
    <xdr:sp macro="" textlink="">
      <xdr:nvSpPr>
        <xdr:cNvPr id="266" name="円/楕円 265"/>
        <xdr:cNvSpPr/>
      </xdr:nvSpPr>
      <xdr:spPr>
        <a:xfrm>
          <a:off x="14732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33672</xdr:rowOff>
    </xdr:from>
    <xdr:ext cx="762000" cy="259045"/>
    <xdr:sp macro="" textlink="">
      <xdr:nvSpPr>
        <xdr:cNvPr id="267" name="テキスト ボックス 266"/>
        <xdr:cNvSpPr txBox="1"/>
      </xdr:nvSpPr>
      <xdr:spPr>
        <a:xfrm>
          <a:off x="14401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8" name="円/楕円 267"/>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69" name="テキスト ボックス 268"/>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0" name="円/楕円 26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1" name="テキスト ボックス 27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本町独自の人口増加対策事業の実施等により増加傾向にあるが、補助事業の見直しを行い、適正化を図っていく。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5842</xdr:rowOff>
    </xdr:to>
    <xdr:cxnSp macro="">
      <xdr:nvCxnSpPr>
        <xdr:cNvPr id="301" name="直線コネクタ 300"/>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5842</xdr:rowOff>
    </xdr:to>
    <xdr:cxnSp macro="">
      <xdr:nvCxnSpPr>
        <xdr:cNvPr id="304" name="直線コネクタ 303"/>
        <xdr:cNvCxnSpPr/>
      </xdr:nvCxnSpPr>
      <xdr:spPr>
        <a:xfrm>
          <a:off x="14782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140716</xdr:rowOff>
    </xdr:to>
    <xdr:cxnSp macro="">
      <xdr:nvCxnSpPr>
        <xdr:cNvPr id="307" name="直線コネクタ 306"/>
        <xdr:cNvCxnSpPr/>
      </xdr:nvCxnSpPr>
      <xdr:spPr>
        <a:xfrm>
          <a:off x="13893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90424</xdr:rowOff>
    </xdr:to>
    <xdr:cxnSp macro="">
      <xdr:nvCxnSpPr>
        <xdr:cNvPr id="310" name="直線コネクタ 309"/>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0" name="円/楕円 319"/>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1"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2" name="円/楕円 32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3" name="テキスト ボックス 32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4" name="円/楕円 32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5" name="テキスト ボックス 324"/>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6" name="円/楕円 32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7" name="テキスト ボックス 32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8" name="円/楕円 32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9" name="テキスト ボックス 32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度以降建設事業費を３億円に抑制してきた事などにより類似団体を大きく下回っているが、今後施設の新設や耐震改修等大型事業が予定されていることから、引き続き町債の抑制・事業の平準化を図っていくもので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60706</xdr:rowOff>
    </xdr:to>
    <xdr:cxnSp macro="">
      <xdr:nvCxnSpPr>
        <xdr:cNvPr id="359" name="直線コネクタ 358"/>
        <xdr:cNvCxnSpPr/>
      </xdr:nvCxnSpPr>
      <xdr:spPr>
        <a:xfrm>
          <a:off x="3987800" y="13225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65278</xdr:rowOff>
    </xdr:to>
    <xdr:cxnSp macro="">
      <xdr:nvCxnSpPr>
        <xdr:cNvPr id="362" name="直線コネクタ 361"/>
        <xdr:cNvCxnSpPr/>
      </xdr:nvCxnSpPr>
      <xdr:spPr>
        <a:xfrm flipV="1">
          <a:off x="3098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65278</xdr:rowOff>
    </xdr:to>
    <xdr:cxnSp macro="">
      <xdr:nvCxnSpPr>
        <xdr:cNvPr id="365" name="直線コネクタ 364"/>
        <xdr:cNvCxnSpPr/>
      </xdr:nvCxnSpPr>
      <xdr:spPr>
        <a:xfrm>
          <a:off x="2209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19558</xdr:rowOff>
    </xdr:to>
    <xdr:cxnSp macro="">
      <xdr:nvCxnSpPr>
        <xdr:cNvPr id="368" name="直線コネクタ 367"/>
        <xdr:cNvCxnSpPr/>
      </xdr:nvCxnSpPr>
      <xdr:spPr>
        <a:xfrm>
          <a:off x="1320800" y="13212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78" name="円/楕円 377"/>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79"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0" name="円/楕円 37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1" name="テキスト ボックス 38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2" name="円/楕円 381"/>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83" name="テキスト ボックス 382"/>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4" name="円/楕円 383"/>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5" name="テキスト ボックス 384"/>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86" name="円/楕円 385"/>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87" name="テキスト ボックス 386"/>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物件費等の経費抑制に努めていることから類似団体平均を下回っている。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74</xdr:row>
      <xdr:rowOff>134620</xdr:rowOff>
    </xdr:to>
    <xdr:cxnSp macro="">
      <xdr:nvCxnSpPr>
        <xdr:cNvPr id="420" name="直線コネクタ 419"/>
        <xdr:cNvCxnSpPr/>
      </xdr:nvCxnSpPr>
      <xdr:spPr>
        <a:xfrm flipV="1">
          <a:off x="15671800" y="12791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74</xdr:row>
      <xdr:rowOff>134620</xdr:rowOff>
    </xdr:to>
    <xdr:cxnSp macro="">
      <xdr:nvCxnSpPr>
        <xdr:cNvPr id="423" name="直線コネクタ 422"/>
        <xdr:cNvCxnSpPr/>
      </xdr:nvCxnSpPr>
      <xdr:spPr>
        <a:xfrm>
          <a:off x="14782800" y="12631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73</xdr:row>
      <xdr:rowOff>115570</xdr:rowOff>
    </xdr:to>
    <xdr:cxnSp macro="">
      <xdr:nvCxnSpPr>
        <xdr:cNvPr id="426" name="直線コネクタ 425"/>
        <xdr:cNvCxnSpPr/>
      </xdr:nvCxnSpPr>
      <xdr:spPr>
        <a:xfrm>
          <a:off x="13893800" y="12597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81280</xdr:rowOff>
    </xdr:from>
    <xdr:to>
      <xdr:col>20</xdr:col>
      <xdr:colOff>158750</xdr:colOff>
      <xdr:row>73</xdr:row>
      <xdr:rowOff>107950</xdr:rowOff>
    </xdr:to>
    <xdr:cxnSp macro="">
      <xdr:nvCxnSpPr>
        <xdr:cNvPr id="429" name="直線コネクタ 428"/>
        <xdr:cNvCxnSpPr/>
      </xdr:nvCxnSpPr>
      <xdr:spPr>
        <a:xfrm flipV="1">
          <a:off x="13004800" y="1259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53340</xdr:rowOff>
    </xdr:from>
    <xdr:to>
      <xdr:col>24</xdr:col>
      <xdr:colOff>82550</xdr:colOff>
      <xdr:row>74</xdr:row>
      <xdr:rowOff>154940</xdr:rowOff>
    </xdr:to>
    <xdr:sp macro="" textlink="">
      <xdr:nvSpPr>
        <xdr:cNvPr id="439" name="円/楕円 438"/>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69867</xdr:rowOff>
    </xdr:from>
    <xdr:ext cx="762000" cy="259045"/>
    <xdr:sp macro="" textlink="">
      <xdr:nvSpPr>
        <xdr:cNvPr id="440" name="公債費以外該当値テキスト"/>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83820</xdr:rowOff>
    </xdr:from>
    <xdr:to>
      <xdr:col>22</xdr:col>
      <xdr:colOff>615950</xdr:colOff>
      <xdr:row>75</xdr:row>
      <xdr:rowOff>13970</xdr:rowOff>
    </xdr:to>
    <xdr:sp macro="" textlink="">
      <xdr:nvSpPr>
        <xdr:cNvPr id="441" name="円/楕円 440"/>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24147</xdr:rowOff>
    </xdr:from>
    <xdr:ext cx="736600" cy="259045"/>
    <xdr:sp macro="" textlink="">
      <xdr:nvSpPr>
        <xdr:cNvPr id="442" name="テキスト ボックス 441"/>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64770</xdr:rowOff>
    </xdr:from>
    <xdr:to>
      <xdr:col>21</xdr:col>
      <xdr:colOff>412750</xdr:colOff>
      <xdr:row>73</xdr:row>
      <xdr:rowOff>166370</xdr:rowOff>
    </xdr:to>
    <xdr:sp macro="" textlink="">
      <xdr:nvSpPr>
        <xdr:cNvPr id="443" name="円/楕円 442"/>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5097</xdr:rowOff>
    </xdr:from>
    <xdr:ext cx="762000" cy="259045"/>
    <xdr:sp macro="" textlink="">
      <xdr:nvSpPr>
        <xdr:cNvPr id="444" name="テキスト ボックス 443"/>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45" name="円/楕円 444"/>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46" name="テキスト ボックス 445"/>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57150</xdr:rowOff>
    </xdr:from>
    <xdr:to>
      <xdr:col>19</xdr:col>
      <xdr:colOff>6350</xdr:colOff>
      <xdr:row>73</xdr:row>
      <xdr:rowOff>158750</xdr:rowOff>
    </xdr:to>
    <xdr:sp macro="" textlink="">
      <xdr:nvSpPr>
        <xdr:cNvPr id="447" name="円/楕円 446"/>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168927</xdr:rowOff>
    </xdr:from>
    <xdr:ext cx="762000" cy="259045"/>
    <xdr:sp macro="" textlink="">
      <xdr:nvSpPr>
        <xdr:cNvPr id="448" name="テキスト ボックス 447"/>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北海道標津町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89129</xdr:rowOff>
    </xdr:from>
    <xdr:to>
      <xdr:col>4</xdr:col>
      <xdr:colOff>1117600</xdr:colOff>
      <xdr:row>15</xdr:row>
      <xdr:rowOff>93683</xdr:rowOff>
    </xdr:to>
    <xdr:cxnSp macro="">
      <xdr:nvCxnSpPr>
        <xdr:cNvPr id="46" name="直線コネクタ 45"/>
        <xdr:cNvCxnSpPr/>
      </xdr:nvCxnSpPr>
      <xdr:spPr bwMode="auto">
        <a:xfrm>
          <a:off x="5003800" y="2708504"/>
          <a:ext cx="647700" cy="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89129</xdr:rowOff>
    </xdr:from>
    <xdr:to>
      <xdr:col>4</xdr:col>
      <xdr:colOff>469900</xdr:colOff>
      <xdr:row>15</xdr:row>
      <xdr:rowOff>112063</xdr:rowOff>
    </xdr:to>
    <xdr:cxnSp macro="">
      <xdr:nvCxnSpPr>
        <xdr:cNvPr id="49" name="直線コネクタ 48"/>
        <xdr:cNvCxnSpPr/>
      </xdr:nvCxnSpPr>
      <xdr:spPr bwMode="auto">
        <a:xfrm flipV="1">
          <a:off x="4305300" y="2708504"/>
          <a:ext cx="698500" cy="2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112063</xdr:rowOff>
    </xdr:from>
    <xdr:to>
      <xdr:col>3</xdr:col>
      <xdr:colOff>904875</xdr:colOff>
      <xdr:row>16</xdr:row>
      <xdr:rowOff>29070</xdr:rowOff>
    </xdr:to>
    <xdr:cxnSp macro="">
      <xdr:nvCxnSpPr>
        <xdr:cNvPr id="52" name="直線コネクタ 51"/>
        <xdr:cNvCxnSpPr/>
      </xdr:nvCxnSpPr>
      <xdr:spPr bwMode="auto">
        <a:xfrm flipV="1">
          <a:off x="3606800" y="2731438"/>
          <a:ext cx="698500" cy="8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165687</xdr:rowOff>
    </xdr:from>
    <xdr:to>
      <xdr:col>3</xdr:col>
      <xdr:colOff>206375</xdr:colOff>
      <xdr:row>16</xdr:row>
      <xdr:rowOff>29070</xdr:rowOff>
    </xdr:to>
    <xdr:cxnSp macro="">
      <xdr:nvCxnSpPr>
        <xdr:cNvPr id="55" name="直線コネクタ 54"/>
        <xdr:cNvCxnSpPr/>
      </xdr:nvCxnSpPr>
      <xdr:spPr bwMode="auto">
        <a:xfrm>
          <a:off x="2908300" y="2785062"/>
          <a:ext cx="698500" cy="3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42883</xdr:rowOff>
    </xdr:from>
    <xdr:to>
      <xdr:col>5</xdr:col>
      <xdr:colOff>34925</xdr:colOff>
      <xdr:row>15</xdr:row>
      <xdr:rowOff>144483</xdr:rowOff>
    </xdr:to>
    <xdr:sp macro="" textlink="">
      <xdr:nvSpPr>
        <xdr:cNvPr id="65" name="円/楕円 64"/>
        <xdr:cNvSpPr/>
      </xdr:nvSpPr>
      <xdr:spPr bwMode="auto">
        <a:xfrm>
          <a:off x="5600700" y="266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59410</xdr:rowOff>
    </xdr:from>
    <xdr:ext cx="762000" cy="259045"/>
    <xdr:sp macro="" textlink="">
      <xdr:nvSpPr>
        <xdr:cNvPr id="66" name="人口1人当たり決算額の推移該当値テキスト130"/>
        <xdr:cNvSpPr txBox="1"/>
      </xdr:nvSpPr>
      <xdr:spPr>
        <a:xfrm>
          <a:off x="5740400" y="250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214,163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38329</xdr:rowOff>
    </xdr:from>
    <xdr:to>
      <xdr:col>4</xdr:col>
      <xdr:colOff>520700</xdr:colOff>
      <xdr:row>15</xdr:row>
      <xdr:rowOff>139929</xdr:rowOff>
    </xdr:to>
    <xdr:sp macro="" textlink="">
      <xdr:nvSpPr>
        <xdr:cNvPr id="67" name="円/楕円 66"/>
        <xdr:cNvSpPr/>
      </xdr:nvSpPr>
      <xdr:spPr bwMode="auto">
        <a:xfrm>
          <a:off x="4953000" y="26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150106</xdr:rowOff>
    </xdr:from>
    <xdr:ext cx="736600" cy="259045"/>
    <xdr:sp macro="" textlink="">
      <xdr:nvSpPr>
        <xdr:cNvPr id="68" name="テキスト ボックス 67"/>
        <xdr:cNvSpPr txBox="1"/>
      </xdr:nvSpPr>
      <xdr:spPr>
        <a:xfrm>
          <a:off x="4622800" y="242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214,960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61263</xdr:rowOff>
    </xdr:from>
    <xdr:to>
      <xdr:col>3</xdr:col>
      <xdr:colOff>955675</xdr:colOff>
      <xdr:row>15</xdr:row>
      <xdr:rowOff>162863</xdr:rowOff>
    </xdr:to>
    <xdr:sp macro="" textlink="">
      <xdr:nvSpPr>
        <xdr:cNvPr id="69" name="円/楕円 68"/>
        <xdr:cNvSpPr/>
      </xdr:nvSpPr>
      <xdr:spPr bwMode="auto">
        <a:xfrm>
          <a:off x="4254500" y="268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1590</xdr:rowOff>
    </xdr:from>
    <xdr:ext cx="762000" cy="259045"/>
    <xdr:sp macro="" textlink="">
      <xdr:nvSpPr>
        <xdr:cNvPr id="70" name="テキスト ボックス 69"/>
        <xdr:cNvSpPr txBox="1"/>
      </xdr:nvSpPr>
      <xdr:spPr>
        <a:xfrm>
          <a:off x="3924300" y="24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210,947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149720</xdr:rowOff>
    </xdr:from>
    <xdr:to>
      <xdr:col>3</xdr:col>
      <xdr:colOff>257175</xdr:colOff>
      <xdr:row>16</xdr:row>
      <xdr:rowOff>79870</xdr:rowOff>
    </xdr:to>
    <xdr:sp macro="" textlink="">
      <xdr:nvSpPr>
        <xdr:cNvPr id="71" name="円/楕円 70"/>
        <xdr:cNvSpPr/>
      </xdr:nvSpPr>
      <xdr:spPr bwMode="auto">
        <a:xfrm>
          <a:off x="3556000" y="276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90047</xdr:rowOff>
    </xdr:from>
    <xdr:ext cx="762000" cy="259045"/>
    <xdr:sp macro="" textlink="">
      <xdr:nvSpPr>
        <xdr:cNvPr id="72" name="テキスト ボックス 71"/>
        <xdr:cNvSpPr txBox="1"/>
      </xdr:nvSpPr>
      <xdr:spPr>
        <a:xfrm>
          <a:off x="3225800" y="25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114887</xdr:rowOff>
    </xdr:from>
    <xdr:to>
      <xdr:col>2</xdr:col>
      <xdr:colOff>692150</xdr:colOff>
      <xdr:row>16</xdr:row>
      <xdr:rowOff>45037</xdr:rowOff>
    </xdr:to>
    <xdr:sp macro="" textlink="">
      <xdr:nvSpPr>
        <xdr:cNvPr id="73" name="円/楕円 72"/>
        <xdr:cNvSpPr/>
      </xdr:nvSpPr>
      <xdr:spPr bwMode="auto">
        <a:xfrm>
          <a:off x="2857500" y="273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55214</xdr:rowOff>
    </xdr:from>
    <xdr:ext cx="762000" cy="259045"/>
    <xdr:sp macro="" textlink="">
      <xdr:nvSpPr>
        <xdr:cNvPr id="74" name="テキスト ボックス 73"/>
        <xdr:cNvSpPr txBox="1"/>
      </xdr:nvSpPr>
      <xdr:spPr>
        <a:xfrm>
          <a:off x="2527300" y="250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163729</xdr:rowOff>
    </xdr:from>
    <xdr:to>
      <xdr:col>4</xdr:col>
      <xdr:colOff>1117600</xdr:colOff>
      <xdr:row>35</xdr:row>
      <xdr:rowOff>197594</xdr:rowOff>
    </xdr:to>
    <xdr:cxnSp macro="">
      <xdr:nvCxnSpPr>
        <xdr:cNvPr id="109" name="直線コネクタ 108"/>
        <xdr:cNvCxnSpPr/>
      </xdr:nvCxnSpPr>
      <xdr:spPr bwMode="auto">
        <a:xfrm flipV="1">
          <a:off x="5003800" y="6774079"/>
          <a:ext cx="647700" cy="33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158525</xdr:rowOff>
    </xdr:from>
    <xdr:to>
      <xdr:col>4</xdr:col>
      <xdr:colOff>469900</xdr:colOff>
      <xdr:row>35</xdr:row>
      <xdr:rowOff>197594</xdr:rowOff>
    </xdr:to>
    <xdr:cxnSp macro="">
      <xdr:nvCxnSpPr>
        <xdr:cNvPr id="112" name="直線コネクタ 111"/>
        <xdr:cNvCxnSpPr/>
      </xdr:nvCxnSpPr>
      <xdr:spPr bwMode="auto">
        <a:xfrm>
          <a:off x="4305300" y="6768875"/>
          <a:ext cx="698500" cy="3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333731</xdr:rowOff>
    </xdr:from>
    <xdr:to>
      <xdr:col>3</xdr:col>
      <xdr:colOff>904875</xdr:colOff>
      <xdr:row>35</xdr:row>
      <xdr:rowOff>158525</xdr:rowOff>
    </xdr:to>
    <xdr:cxnSp macro="">
      <xdr:nvCxnSpPr>
        <xdr:cNvPr id="115" name="直線コネクタ 114"/>
        <xdr:cNvCxnSpPr/>
      </xdr:nvCxnSpPr>
      <xdr:spPr bwMode="auto">
        <a:xfrm>
          <a:off x="3606800" y="6601181"/>
          <a:ext cx="698500" cy="16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282698</xdr:rowOff>
    </xdr:from>
    <xdr:to>
      <xdr:col>3</xdr:col>
      <xdr:colOff>206375</xdr:colOff>
      <xdr:row>34</xdr:row>
      <xdr:rowOff>333731</xdr:rowOff>
    </xdr:to>
    <xdr:cxnSp macro="">
      <xdr:nvCxnSpPr>
        <xdr:cNvPr id="118" name="直線コネクタ 117"/>
        <xdr:cNvCxnSpPr/>
      </xdr:nvCxnSpPr>
      <xdr:spPr bwMode="auto">
        <a:xfrm>
          <a:off x="2908300" y="6550148"/>
          <a:ext cx="698500" cy="51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112929</xdr:rowOff>
    </xdr:from>
    <xdr:to>
      <xdr:col>5</xdr:col>
      <xdr:colOff>34925</xdr:colOff>
      <xdr:row>35</xdr:row>
      <xdr:rowOff>214529</xdr:rowOff>
    </xdr:to>
    <xdr:sp macro="" textlink="">
      <xdr:nvSpPr>
        <xdr:cNvPr id="128" name="円/楕円 127"/>
        <xdr:cNvSpPr/>
      </xdr:nvSpPr>
      <xdr:spPr bwMode="auto">
        <a:xfrm>
          <a:off x="5600700" y="672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300906</xdr:rowOff>
    </xdr:from>
    <xdr:ext cx="762000" cy="259045"/>
    <xdr:sp macro="" textlink="">
      <xdr:nvSpPr>
        <xdr:cNvPr id="129" name="人口1人当たり決算額の推移該当値テキスト445"/>
        <xdr:cNvSpPr txBox="1"/>
      </xdr:nvSpPr>
      <xdr:spPr>
        <a:xfrm>
          <a:off x="5740400" y="656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146794</xdr:rowOff>
    </xdr:from>
    <xdr:to>
      <xdr:col>4</xdr:col>
      <xdr:colOff>520700</xdr:colOff>
      <xdr:row>35</xdr:row>
      <xdr:rowOff>248394</xdr:rowOff>
    </xdr:to>
    <xdr:sp macro="" textlink="">
      <xdr:nvSpPr>
        <xdr:cNvPr id="130" name="円/楕円 129"/>
        <xdr:cNvSpPr/>
      </xdr:nvSpPr>
      <xdr:spPr bwMode="auto">
        <a:xfrm>
          <a:off x="4953000" y="675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258571</xdr:rowOff>
    </xdr:from>
    <xdr:ext cx="736600" cy="259045"/>
    <xdr:sp macro="" textlink="">
      <xdr:nvSpPr>
        <xdr:cNvPr id="131" name="テキスト ボックス 130"/>
        <xdr:cNvSpPr txBox="1"/>
      </xdr:nvSpPr>
      <xdr:spPr>
        <a:xfrm>
          <a:off x="4622800" y="652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107725</xdr:rowOff>
    </xdr:from>
    <xdr:to>
      <xdr:col>3</xdr:col>
      <xdr:colOff>955675</xdr:colOff>
      <xdr:row>35</xdr:row>
      <xdr:rowOff>209325</xdr:rowOff>
    </xdr:to>
    <xdr:sp macro="" textlink="">
      <xdr:nvSpPr>
        <xdr:cNvPr id="132" name="円/楕円 131"/>
        <xdr:cNvSpPr/>
      </xdr:nvSpPr>
      <xdr:spPr bwMode="auto">
        <a:xfrm>
          <a:off x="4254500" y="671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219502</xdr:rowOff>
    </xdr:from>
    <xdr:ext cx="762000" cy="259045"/>
    <xdr:sp macro="" textlink="">
      <xdr:nvSpPr>
        <xdr:cNvPr id="133" name="テキスト ボックス 132"/>
        <xdr:cNvSpPr txBox="1"/>
      </xdr:nvSpPr>
      <xdr:spPr>
        <a:xfrm>
          <a:off x="3924300" y="648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282931</xdr:rowOff>
    </xdr:from>
    <xdr:to>
      <xdr:col>3</xdr:col>
      <xdr:colOff>257175</xdr:colOff>
      <xdr:row>35</xdr:row>
      <xdr:rowOff>41631</xdr:rowOff>
    </xdr:to>
    <xdr:sp macro="" textlink="">
      <xdr:nvSpPr>
        <xdr:cNvPr id="134" name="円/楕円 133"/>
        <xdr:cNvSpPr/>
      </xdr:nvSpPr>
      <xdr:spPr bwMode="auto">
        <a:xfrm>
          <a:off x="3556000" y="655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51808</xdr:rowOff>
    </xdr:from>
    <xdr:ext cx="762000" cy="259045"/>
    <xdr:sp macro="" textlink="">
      <xdr:nvSpPr>
        <xdr:cNvPr id="135" name="テキスト ボックス 134"/>
        <xdr:cNvSpPr txBox="1"/>
      </xdr:nvSpPr>
      <xdr:spPr>
        <a:xfrm>
          <a:off x="3225800" y="63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231898</xdr:rowOff>
    </xdr:from>
    <xdr:to>
      <xdr:col>2</xdr:col>
      <xdr:colOff>692150</xdr:colOff>
      <xdr:row>34</xdr:row>
      <xdr:rowOff>333498</xdr:rowOff>
    </xdr:to>
    <xdr:sp macro="" textlink="">
      <xdr:nvSpPr>
        <xdr:cNvPr id="136" name="円/楕円 135"/>
        <xdr:cNvSpPr/>
      </xdr:nvSpPr>
      <xdr:spPr bwMode="auto">
        <a:xfrm>
          <a:off x="2857500" y="649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775</xdr:rowOff>
    </xdr:from>
    <xdr:ext cx="762000" cy="259045"/>
    <xdr:sp macro="" textlink="">
      <xdr:nvSpPr>
        <xdr:cNvPr id="137" name="テキスト ボックス 136"/>
        <xdr:cNvSpPr txBox="1"/>
      </xdr:nvSpPr>
      <xdr:spPr>
        <a:xfrm>
          <a:off x="2527300" y="626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5,368
5,329
624.68
8,111,165
7,870,186
225,822
3,874,454
7,318,145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161958</xdr:rowOff>
    </xdr:from>
    <xdr:to>
      <xdr:col>6</xdr:col>
      <xdr:colOff>511175</xdr:colOff>
      <xdr:row>34</xdr:row>
      <xdr:rowOff>13917</xdr:rowOff>
    </xdr:to>
    <xdr:cxnSp macro="">
      <xdr:nvCxnSpPr>
        <xdr:cNvPr id="61" name="直線コネクタ 60"/>
        <xdr:cNvCxnSpPr/>
      </xdr:nvCxnSpPr>
      <xdr:spPr>
        <a:xfrm>
          <a:off x="3797300" y="5819808"/>
          <a:ext cx="8382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161958</xdr:rowOff>
    </xdr:from>
    <xdr:to>
      <xdr:col>5</xdr:col>
      <xdr:colOff>358775</xdr:colOff>
      <xdr:row>34</xdr:row>
      <xdr:rowOff>17605</xdr:rowOff>
    </xdr:to>
    <xdr:cxnSp macro="">
      <xdr:nvCxnSpPr>
        <xdr:cNvPr id="64" name="直線コネクタ 63"/>
        <xdr:cNvCxnSpPr/>
      </xdr:nvCxnSpPr>
      <xdr:spPr>
        <a:xfrm flipV="1">
          <a:off x="2908300" y="5819808"/>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17605</xdr:rowOff>
    </xdr:from>
    <xdr:to>
      <xdr:col>4</xdr:col>
      <xdr:colOff>155575</xdr:colOff>
      <xdr:row>34</xdr:row>
      <xdr:rowOff>134953</xdr:rowOff>
    </xdr:to>
    <xdr:cxnSp macro="">
      <xdr:nvCxnSpPr>
        <xdr:cNvPr id="67" name="直線コネクタ 66"/>
        <xdr:cNvCxnSpPr/>
      </xdr:nvCxnSpPr>
      <xdr:spPr>
        <a:xfrm flipV="1">
          <a:off x="2019300" y="5846905"/>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117061</xdr:rowOff>
    </xdr:from>
    <xdr:to>
      <xdr:col>2</xdr:col>
      <xdr:colOff>638175</xdr:colOff>
      <xdr:row>34</xdr:row>
      <xdr:rowOff>134953</xdr:rowOff>
    </xdr:to>
    <xdr:cxnSp macro="">
      <xdr:nvCxnSpPr>
        <xdr:cNvPr id="70" name="直線コネクタ 69"/>
        <xdr:cNvCxnSpPr/>
      </xdr:nvCxnSpPr>
      <xdr:spPr>
        <a:xfrm>
          <a:off x="1130300" y="5946361"/>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134567</xdr:rowOff>
    </xdr:from>
    <xdr:to>
      <xdr:col>6</xdr:col>
      <xdr:colOff>561975</xdr:colOff>
      <xdr:row>34</xdr:row>
      <xdr:rowOff>64717</xdr:rowOff>
    </xdr:to>
    <xdr:sp macro="" textlink="">
      <xdr:nvSpPr>
        <xdr:cNvPr id="80" name="円/楕円 79"/>
        <xdr:cNvSpPr/>
      </xdr:nvSpPr>
      <xdr:spPr>
        <a:xfrm>
          <a:off x="4584700" y="57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157444</xdr:rowOff>
    </xdr:from>
    <xdr:ext cx="599010" cy="259045"/>
    <xdr:sp macro="" textlink="">
      <xdr:nvSpPr>
        <xdr:cNvPr id="81" name="人件費該当値テキスト"/>
        <xdr:cNvSpPr txBox="1"/>
      </xdr:nvSpPr>
      <xdr:spPr>
        <a:xfrm>
          <a:off x="4686300" y="56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111158</xdr:rowOff>
    </xdr:from>
    <xdr:to>
      <xdr:col>5</xdr:col>
      <xdr:colOff>409575</xdr:colOff>
      <xdr:row>34</xdr:row>
      <xdr:rowOff>41308</xdr:rowOff>
    </xdr:to>
    <xdr:sp macro="" textlink="">
      <xdr:nvSpPr>
        <xdr:cNvPr id="82" name="円/楕円 81"/>
        <xdr:cNvSpPr/>
      </xdr:nvSpPr>
      <xdr:spPr>
        <a:xfrm>
          <a:off x="3746500" y="57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57835</xdr:rowOff>
    </xdr:from>
    <xdr:ext cx="599010" cy="259045"/>
    <xdr:sp macro="" textlink="">
      <xdr:nvSpPr>
        <xdr:cNvPr id="83" name="テキスト ボックス 82"/>
        <xdr:cNvSpPr txBox="1"/>
      </xdr:nvSpPr>
      <xdr:spPr>
        <a:xfrm>
          <a:off x="3497794" y="55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138255</xdr:rowOff>
    </xdr:from>
    <xdr:to>
      <xdr:col>4</xdr:col>
      <xdr:colOff>206375</xdr:colOff>
      <xdr:row>34</xdr:row>
      <xdr:rowOff>68405</xdr:rowOff>
    </xdr:to>
    <xdr:sp macro="" textlink="">
      <xdr:nvSpPr>
        <xdr:cNvPr id="84" name="円/楕円 83"/>
        <xdr:cNvSpPr/>
      </xdr:nvSpPr>
      <xdr:spPr>
        <a:xfrm>
          <a:off x="2857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84932</xdr:rowOff>
    </xdr:from>
    <xdr:ext cx="599010" cy="259045"/>
    <xdr:sp macro="" textlink="">
      <xdr:nvSpPr>
        <xdr:cNvPr id="85" name="テキスト ボックス 84"/>
        <xdr:cNvSpPr txBox="1"/>
      </xdr:nvSpPr>
      <xdr:spPr>
        <a:xfrm>
          <a:off x="2608794" y="557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84153</xdr:rowOff>
    </xdr:from>
    <xdr:to>
      <xdr:col>3</xdr:col>
      <xdr:colOff>3175</xdr:colOff>
      <xdr:row>35</xdr:row>
      <xdr:rowOff>14303</xdr:rowOff>
    </xdr:to>
    <xdr:sp macro="" textlink="">
      <xdr:nvSpPr>
        <xdr:cNvPr id="86" name="円/楕円 85"/>
        <xdr:cNvSpPr/>
      </xdr:nvSpPr>
      <xdr:spPr>
        <a:xfrm>
          <a:off x="1968500" y="59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30830</xdr:rowOff>
    </xdr:from>
    <xdr:ext cx="599010" cy="259045"/>
    <xdr:sp macro="" textlink="">
      <xdr:nvSpPr>
        <xdr:cNvPr id="87" name="テキスト ボックス 86"/>
        <xdr:cNvSpPr txBox="1"/>
      </xdr:nvSpPr>
      <xdr:spPr>
        <a:xfrm>
          <a:off x="1719794" y="56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66261</xdr:rowOff>
    </xdr:from>
    <xdr:to>
      <xdr:col>1</xdr:col>
      <xdr:colOff>485775</xdr:colOff>
      <xdr:row>34</xdr:row>
      <xdr:rowOff>167861</xdr:rowOff>
    </xdr:to>
    <xdr:sp macro="" textlink="">
      <xdr:nvSpPr>
        <xdr:cNvPr id="88" name="円/楕円 87"/>
        <xdr:cNvSpPr/>
      </xdr:nvSpPr>
      <xdr:spPr>
        <a:xfrm>
          <a:off x="1079500" y="58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12938</xdr:rowOff>
    </xdr:from>
    <xdr:ext cx="599010" cy="259045"/>
    <xdr:sp macro="" textlink="">
      <xdr:nvSpPr>
        <xdr:cNvPr id="89" name="テキスト ボックス 88"/>
        <xdr:cNvSpPr txBox="1"/>
      </xdr:nvSpPr>
      <xdr:spPr>
        <a:xfrm>
          <a:off x="830794" y="567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148051</xdr:rowOff>
    </xdr:from>
    <xdr:to>
      <xdr:col>6</xdr:col>
      <xdr:colOff>511175</xdr:colOff>
      <xdr:row>55</xdr:row>
      <xdr:rowOff>7082</xdr:rowOff>
    </xdr:to>
    <xdr:cxnSp macro="">
      <xdr:nvCxnSpPr>
        <xdr:cNvPr id="119" name="直線コネクタ 118"/>
        <xdr:cNvCxnSpPr/>
      </xdr:nvCxnSpPr>
      <xdr:spPr>
        <a:xfrm flipV="1">
          <a:off x="3797300" y="9406351"/>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7082</xdr:rowOff>
    </xdr:from>
    <xdr:to>
      <xdr:col>5</xdr:col>
      <xdr:colOff>358775</xdr:colOff>
      <xdr:row>55</xdr:row>
      <xdr:rowOff>52908</xdr:rowOff>
    </xdr:to>
    <xdr:cxnSp macro="">
      <xdr:nvCxnSpPr>
        <xdr:cNvPr id="122" name="直線コネクタ 121"/>
        <xdr:cNvCxnSpPr/>
      </xdr:nvCxnSpPr>
      <xdr:spPr>
        <a:xfrm flipV="1">
          <a:off x="2908300" y="9436832"/>
          <a:ext cx="889000" cy="4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52908</xdr:rowOff>
    </xdr:from>
    <xdr:to>
      <xdr:col>4</xdr:col>
      <xdr:colOff>155575</xdr:colOff>
      <xdr:row>55</xdr:row>
      <xdr:rowOff>138511</xdr:rowOff>
    </xdr:to>
    <xdr:cxnSp macro="">
      <xdr:nvCxnSpPr>
        <xdr:cNvPr id="125" name="直線コネクタ 124"/>
        <xdr:cNvCxnSpPr/>
      </xdr:nvCxnSpPr>
      <xdr:spPr>
        <a:xfrm flipV="1">
          <a:off x="2019300" y="9482658"/>
          <a:ext cx="889000" cy="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138511</xdr:rowOff>
    </xdr:from>
    <xdr:to>
      <xdr:col>2</xdr:col>
      <xdr:colOff>638175</xdr:colOff>
      <xdr:row>56</xdr:row>
      <xdr:rowOff>127981</xdr:rowOff>
    </xdr:to>
    <xdr:cxnSp macro="">
      <xdr:nvCxnSpPr>
        <xdr:cNvPr id="128" name="直線コネクタ 127"/>
        <xdr:cNvCxnSpPr/>
      </xdr:nvCxnSpPr>
      <xdr:spPr>
        <a:xfrm flipV="1">
          <a:off x="1130300" y="9568261"/>
          <a:ext cx="889000" cy="16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97251</xdr:rowOff>
    </xdr:from>
    <xdr:to>
      <xdr:col>6</xdr:col>
      <xdr:colOff>561975</xdr:colOff>
      <xdr:row>55</xdr:row>
      <xdr:rowOff>27401</xdr:rowOff>
    </xdr:to>
    <xdr:sp macro="" textlink="">
      <xdr:nvSpPr>
        <xdr:cNvPr id="138" name="円/楕円 137"/>
        <xdr:cNvSpPr/>
      </xdr:nvSpPr>
      <xdr:spPr>
        <a:xfrm>
          <a:off x="4584700" y="93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120128</xdr:rowOff>
    </xdr:from>
    <xdr:ext cx="599010" cy="259045"/>
    <xdr:sp macro="" textlink="">
      <xdr:nvSpPr>
        <xdr:cNvPr id="139" name="物件費該当値テキスト"/>
        <xdr:cNvSpPr txBox="1"/>
      </xdr:nvSpPr>
      <xdr:spPr>
        <a:xfrm>
          <a:off x="4686300" y="92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148,904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127732</xdr:rowOff>
    </xdr:from>
    <xdr:to>
      <xdr:col>5</xdr:col>
      <xdr:colOff>409575</xdr:colOff>
      <xdr:row>55</xdr:row>
      <xdr:rowOff>57882</xdr:rowOff>
    </xdr:to>
    <xdr:sp macro="" textlink="">
      <xdr:nvSpPr>
        <xdr:cNvPr id="140" name="円/楕円 139"/>
        <xdr:cNvSpPr/>
      </xdr:nvSpPr>
      <xdr:spPr>
        <a:xfrm>
          <a:off x="3746500" y="93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74409</xdr:rowOff>
    </xdr:from>
    <xdr:ext cx="599010" cy="259045"/>
    <xdr:sp macro="" textlink="">
      <xdr:nvSpPr>
        <xdr:cNvPr id="141" name="テキスト ボックス 140"/>
        <xdr:cNvSpPr txBox="1"/>
      </xdr:nvSpPr>
      <xdr:spPr>
        <a:xfrm>
          <a:off x="3497794" y="916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2108</xdr:rowOff>
    </xdr:from>
    <xdr:to>
      <xdr:col>4</xdr:col>
      <xdr:colOff>206375</xdr:colOff>
      <xdr:row>55</xdr:row>
      <xdr:rowOff>103708</xdr:rowOff>
    </xdr:to>
    <xdr:sp macro="" textlink="">
      <xdr:nvSpPr>
        <xdr:cNvPr id="142" name="円/楕円 141"/>
        <xdr:cNvSpPr/>
      </xdr:nvSpPr>
      <xdr:spPr>
        <a:xfrm>
          <a:off x="28575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120235</xdr:rowOff>
    </xdr:from>
    <xdr:ext cx="599010" cy="259045"/>
    <xdr:sp macro="" textlink="">
      <xdr:nvSpPr>
        <xdr:cNvPr id="143" name="テキスト ボックス 142"/>
        <xdr:cNvSpPr txBox="1"/>
      </xdr:nvSpPr>
      <xdr:spPr>
        <a:xfrm>
          <a:off x="2608794" y="92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87711</xdr:rowOff>
    </xdr:from>
    <xdr:to>
      <xdr:col>3</xdr:col>
      <xdr:colOff>3175</xdr:colOff>
      <xdr:row>56</xdr:row>
      <xdr:rowOff>17861</xdr:rowOff>
    </xdr:to>
    <xdr:sp macro="" textlink="">
      <xdr:nvSpPr>
        <xdr:cNvPr id="144" name="円/楕円 143"/>
        <xdr:cNvSpPr/>
      </xdr:nvSpPr>
      <xdr:spPr>
        <a:xfrm>
          <a:off x="1968500" y="9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34388</xdr:rowOff>
    </xdr:from>
    <xdr:ext cx="599010" cy="259045"/>
    <xdr:sp macro="" textlink="">
      <xdr:nvSpPr>
        <xdr:cNvPr id="145" name="テキスト ボックス 144"/>
        <xdr:cNvSpPr txBox="1"/>
      </xdr:nvSpPr>
      <xdr:spPr>
        <a:xfrm>
          <a:off x="1719794" y="929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77181</xdr:rowOff>
    </xdr:from>
    <xdr:to>
      <xdr:col>1</xdr:col>
      <xdr:colOff>485775</xdr:colOff>
      <xdr:row>57</xdr:row>
      <xdr:rowOff>7331</xdr:rowOff>
    </xdr:to>
    <xdr:sp macro="" textlink="">
      <xdr:nvSpPr>
        <xdr:cNvPr id="146" name="円/楕円 145"/>
        <xdr:cNvSpPr/>
      </xdr:nvSpPr>
      <xdr:spPr>
        <a:xfrm>
          <a:off x="1079500" y="96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23858</xdr:rowOff>
    </xdr:from>
    <xdr:ext cx="599010" cy="259045"/>
    <xdr:sp macro="" textlink="">
      <xdr:nvSpPr>
        <xdr:cNvPr id="147" name="テキスト ボックス 146"/>
        <xdr:cNvSpPr txBox="1"/>
      </xdr:nvSpPr>
      <xdr:spPr>
        <a:xfrm>
          <a:off x="830794" y="945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161577</xdr:rowOff>
    </xdr:from>
    <xdr:to>
      <xdr:col>6</xdr:col>
      <xdr:colOff>511175</xdr:colOff>
      <xdr:row>74</xdr:row>
      <xdr:rowOff>112062</xdr:rowOff>
    </xdr:to>
    <xdr:cxnSp macro="">
      <xdr:nvCxnSpPr>
        <xdr:cNvPr id="174" name="直線コネクタ 173"/>
        <xdr:cNvCxnSpPr/>
      </xdr:nvCxnSpPr>
      <xdr:spPr>
        <a:xfrm flipV="1">
          <a:off x="3797300" y="12677427"/>
          <a:ext cx="8382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132042</xdr:rowOff>
    </xdr:from>
    <xdr:to>
      <xdr:col>5</xdr:col>
      <xdr:colOff>358775</xdr:colOff>
      <xdr:row>74</xdr:row>
      <xdr:rowOff>112062</xdr:rowOff>
    </xdr:to>
    <xdr:cxnSp macro="">
      <xdr:nvCxnSpPr>
        <xdr:cNvPr id="177" name="直線コネクタ 176"/>
        <xdr:cNvCxnSpPr/>
      </xdr:nvCxnSpPr>
      <xdr:spPr>
        <a:xfrm>
          <a:off x="2908300" y="12304992"/>
          <a:ext cx="889000" cy="4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132042</xdr:rowOff>
    </xdr:from>
    <xdr:to>
      <xdr:col>4</xdr:col>
      <xdr:colOff>155575</xdr:colOff>
      <xdr:row>74</xdr:row>
      <xdr:rowOff>60856</xdr:rowOff>
    </xdr:to>
    <xdr:cxnSp macro="">
      <xdr:nvCxnSpPr>
        <xdr:cNvPr id="180" name="直線コネクタ 179"/>
        <xdr:cNvCxnSpPr/>
      </xdr:nvCxnSpPr>
      <xdr:spPr>
        <a:xfrm flipV="1">
          <a:off x="2019300" y="12304992"/>
          <a:ext cx="889000" cy="4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60856</xdr:rowOff>
    </xdr:from>
    <xdr:to>
      <xdr:col>2</xdr:col>
      <xdr:colOff>638175</xdr:colOff>
      <xdr:row>75</xdr:row>
      <xdr:rowOff>16302</xdr:rowOff>
    </xdr:to>
    <xdr:cxnSp macro="">
      <xdr:nvCxnSpPr>
        <xdr:cNvPr id="183" name="直線コネクタ 182"/>
        <xdr:cNvCxnSpPr/>
      </xdr:nvCxnSpPr>
      <xdr:spPr>
        <a:xfrm flipV="1">
          <a:off x="1130300" y="12748156"/>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110777</xdr:rowOff>
    </xdr:from>
    <xdr:to>
      <xdr:col>6</xdr:col>
      <xdr:colOff>561975</xdr:colOff>
      <xdr:row>74</xdr:row>
      <xdr:rowOff>40927</xdr:rowOff>
    </xdr:to>
    <xdr:sp macro="" textlink="">
      <xdr:nvSpPr>
        <xdr:cNvPr id="193" name="円/楕円 192"/>
        <xdr:cNvSpPr/>
      </xdr:nvSpPr>
      <xdr:spPr>
        <a:xfrm>
          <a:off x="4584700" y="126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133654</xdr:rowOff>
    </xdr:from>
    <xdr:ext cx="534377" cy="259045"/>
    <xdr:sp macro="" textlink="">
      <xdr:nvSpPr>
        <xdr:cNvPr id="194" name="維持補修費該当値テキスト"/>
        <xdr:cNvSpPr txBox="1"/>
      </xdr:nvSpPr>
      <xdr:spPr>
        <a:xfrm>
          <a:off x="4686300" y="124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36,543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61262</xdr:rowOff>
    </xdr:from>
    <xdr:to>
      <xdr:col>5</xdr:col>
      <xdr:colOff>409575</xdr:colOff>
      <xdr:row>74</xdr:row>
      <xdr:rowOff>162862</xdr:rowOff>
    </xdr:to>
    <xdr:sp macro="" textlink="">
      <xdr:nvSpPr>
        <xdr:cNvPr id="195" name="円/楕円 194"/>
        <xdr:cNvSpPr/>
      </xdr:nvSpPr>
      <xdr:spPr>
        <a:xfrm>
          <a:off x="37465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7939</xdr:rowOff>
    </xdr:from>
    <xdr:ext cx="534377" cy="259045"/>
    <xdr:sp macro="" textlink="">
      <xdr:nvSpPr>
        <xdr:cNvPr id="196" name="テキスト ボックス 195"/>
        <xdr:cNvSpPr txBox="1"/>
      </xdr:nvSpPr>
      <xdr:spPr>
        <a:xfrm>
          <a:off x="3530111" y="125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81242</xdr:rowOff>
    </xdr:from>
    <xdr:to>
      <xdr:col>4</xdr:col>
      <xdr:colOff>206375</xdr:colOff>
      <xdr:row>72</xdr:row>
      <xdr:rowOff>11392</xdr:rowOff>
    </xdr:to>
    <xdr:sp macro="" textlink="">
      <xdr:nvSpPr>
        <xdr:cNvPr id="197" name="円/楕円 196"/>
        <xdr:cNvSpPr/>
      </xdr:nvSpPr>
      <xdr:spPr>
        <a:xfrm>
          <a:off x="2857500" y="122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27919</xdr:rowOff>
    </xdr:from>
    <xdr:ext cx="534377" cy="259045"/>
    <xdr:sp macro="" textlink="">
      <xdr:nvSpPr>
        <xdr:cNvPr id="198" name="テキスト ボックス 197"/>
        <xdr:cNvSpPr txBox="1"/>
      </xdr:nvSpPr>
      <xdr:spPr>
        <a:xfrm>
          <a:off x="2641111" y="120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10056</xdr:rowOff>
    </xdr:from>
    <xdr:to>
      <xdr:col>3</xdr:col>
      <xdr:colOff>3175</xdr:colOff>
      <xdr:row>74</xdr:row>
      <xdr:rowOff>111656</xdr:rowOff>
    </xdr:to>
    <xdr:sp macro="" textlink="">
      <xdr:nvSpPr>
        <xdr:cNvPr id="199" name="円/楕円 198"/>
        <xdr:cNvSpPr/>
      </xdr:nvSpPr>
      <xdr:spPr>
        <a:xfrm>
          <a:off x="1968500" y="126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128183</xdr:rowOff>
    </xdr:from>
    <xdr:ext cx="534377" cy="259045"/>
    <xdr:sp macro="" textlink="">
      <xdr:nvSpPr>
        <xdr:cNvPr id="200" name="テキスト ボックス 199"/>
        <xdr:cNvSpPr txBox="1"/>
      </xdr:nvSpPr>
      <xdr:spPr>
        <a:xfrm>
          <a:off x="1752111" y="124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136952</xdr:rowOff>
    </xdr:from>
    <xdr:to>
      <xdr:col>1</xdr:col>
      <xdr:colOff>485775</xdr:colOff>
      <xdr:row>75</xdr:row>
      <xdr:rowOff>67102</xdr:rowOff>
    </xdr:to>
    <xdr:sp macro="" textlink="">
      <xdr:nvSpPr>
        <xdr:cNvPr id="201" name="円/楕円 200"/>
        <xdr:cNvSpPr/>
      </xdr:nvSpPr>
      <xdr:spPr>
        <a:xfrm>
          <a:off x="1079500" y="128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83629</xdr:rowOff>
    </xdr:from>
    <xdr:ext cx="534377" cy="259045"/>
    <xdr:sp macro="" textlink="">
      <xdr:nvSpPr>
        <xdr:cNvPr id="202" name="テキスト ボックス 201"/>
        <xdr:cNvSpPr txBox="1"/>
      </xdr:nvSpPr>
      <xdr:spPr>
        <a:xfrm>
          <a:off x="863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146639</xdr:rowOff>
    </xdr:from>
    <xdr:to>
      <xdr:col>6</xdr:col>
      <xdr:colOff>511175</xdr:colOff>
      <xdr:row>97</xdr:row>
      <xdr:rowOff>32258</xdr:rowOff>
    </xdr:to>
    <xdr:cxnSp macro="">
      <xdr:nvCxnSpPr>
        <xdr:cNvPr id="234" name="直線コネクタ 233"/>
        <xdr:cNvCxnSpPr/>
      </xdr:nvCxnSpPr>
      <xdr:spPr>
        <a:xfrm flipV="1">
          <a:off x="3797300" y="16605839"/>
          <a:ext cx="838200" cy="5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2817</xdr:rowOff>
    </xdr:from>
    <xdr:to>
      <xdr:col>5</xdr:col>
      <xdr:colOff>358775</xdr:colOff>
      <xdr:row>97</xdr:row>
      <xdr:rowOff>32258</xdr:rowOff>
    </xdr:to>
    <xdr:cxnSp macro="">
      <xdr:nvCxnSpPr>
        <xdr:cNvPr id="237" name="直線コネクタ 236"/>
        <xdr:cNvCxnSpPr/>
      </xdr:nvCxnSpPr>
      <xdr:spPr>
        <a:xfrm>
          <a:off x="2908300" y="16633467"/>
          <a:ext cx="889000" cy="2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2817</xdr:rowOff>
    </xdr:from>
    <xdr:to>
      <xdr:col>4</xdr:col>
      <xdr:colOff>155575</xdr:colOff>
      <xdr:row>97</xdr:row>
      <xdr:rowOff>55118</xdr:rowOff>
    </xdr:to>
    <xdr:cxnSp macro="">
      <xdr:nvCxnSpPr>
        <xdr:cNvPr id="240" name="直線コネクタ 239"/>
        <xdr:cNvCxnSpPr/>
      </xdr:nvCxnSpPr>
      <xdr:spPr>
        <a:xfrm flipV="1">
          <a:off x="2019300" y="16633467"/>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55118</xdr:rowOff>
    </xdr:from>
    <xdr:to>
      <xdr:col>2</xdr:col>
      <xdr:colOff>638175</xdr:colOff>
      <xdr:row>97</xdr:row>
      <xdr:rowOff>79496</xdr:rowOff>
    </xdr:to>
    <xdr:cxnSp macro="">
      <xdr:nvCxnSpPr>
        <xdr:cNvPr id="243" name="直線コネクタ 242"/>
        <xdr:cNvCxnSpPr/>
      </xdr:nvCxnSpPr>
      <xdr:spPr>
        <a:xfrm flipV="1">
          <a:off x="1130300" y="16685768"/>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95839</xdr:rowOff>
    </xdr:from>
    <xdr:to>
      <xdr:col>6</xdr:col>
      <xdr:colOff>561975</xdr:colOff>
      <xdr:row>97</xdr:row>
      <xdr:rowOff>25989</xdr:rowOff>
    </xdr:to>
    <xdr:sp macro="" textlink="">
      <xdr:nvSpPr>
        <xdr:cNvPr id="253" name="円/楕円 252"/>
        <xdr:cNvSpPr/>
      </xdr:nvSpPr>
      <xdr:spPr>
        <a:xfrm>
          <a:off x="4584700" y="16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74266</xdr:rowOff>
    </xdr:from>
    <xdr:ext cx="534377" cy="259045"/>
    <xdr:sp macro="" textlink="">
      <xdr:nvSpPr>
        <xdr:cNvPr id="254" name="扶助費該当値テキスト"/>
        <xdr:cNvSpPr txBox="1"/>
      </xdr:nvSpPr>
      <xdr:spPr>
        <a:xfrm>
          <a:off x="4686300" y="165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152908</xdr:rowOff>
    </xdr:from>
    <xdr:to>
      <xdr:col>5</xdr:col>
      <xdr:colOff>409575</xdr:colOff>
      <xdr:row>97</xdr:row>
      <xdr:rowOff>83058</xdr:rowOff>
    </xdr:to>
    <xdr:sp macro="" textlink="">
      <xdr:nvSpPr>
        <xdr:cNvPr id="255" name="円/楕円 254"/>
        <xdr:cNvSpPr/>
      </xdr:nvSpPr>
      <xdr:spPr>
        <a:xfrm>
          <a:off x="3746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99585</xdr:rowOff>
    </xdr:from>
    <xdr:ext cx="534377" cy="259045"/>
    <xdr:sp macro="" textlink="">
      <xdr:nvSpPr>
        <xdr:cNvPr id="256" name="テキスト ボックス 255"/>
        <xdr:cNvSpPr txBox="1"/>
      </xdr:nvSpPr>
      <xdr:spPr>
        <a:xfrm>
          <a:off x="3530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123467</xdr:rowOff>
    </xdr:from>
    <xdr:to>
      <xdr:col>4</xdr:col>
      <xdr:colOff>206375</xdr:colOff>
      <xdr:row>97</xdr:row>
      <xdr:rowOff>53617</xdr:rowOff>
    </xdr:to>
    <xdr:sp macro="" textlink="">
      <xdr:nvSpPr>
        <xdr:cNvPr id="257" name="円/楕円 256"/>
        <xdr:cNvSpPr/>
      </xdr:nvSpPr>
      <xdr:spPr>
        <a:xfrm>
          <a:off x="2857500" y="165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70144</xdr:rowOff>
    </xdr:from>
    <xdr:ext cx="534377" cy="259045"/>
    <xdr:sp macro="" textlink="">
      <xdr:nvSpPr>
        <xdr:cNvPr id="258" name="テキスト ボックス 257"/>
        <xdr:cNvSpPr txBox="1"/>
      </xdr:nvSpPr>
      <xdr:spPr>
        <a:xfrm>
          <a:off x="2641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4318</xdr:rowOff>
    </xdr:from>
    <xdr:to>
      <xdr:col>3</xdr:col>
      <xdr:colOff>3175</xdr:colOff>
      <xdr:row>97</xdr:row>
      <xdr:rowOff>105918</xdr:rowOff>
    </xdr:to>
    <xdr:sp macro="" textlink="">
      <xdr:nvSpPr>
        <xdr:cNvPr id="259" name="円/楕円 258"/>
        <xdr:cNvSpPr/>
      </xdr:nvSpPr>
      <xdr:spPr>
        <a:xfrm>
          <a:off x="1968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122445</xdr:rowOff>
    </xdr:from>
    <xdr:ext cx="534377" cy="259045"/>
    <xdr:sp macro="" textlink="">
      <xdr:nvSpPr>
        <xdr:cNvPr id="260" name="テキスト ボックス 259"/>
        <xdr:cNvSpPr txBox="1"/>
      </xdr:nvSpPr>
      <xdr:spPr>
        <a:xfrm>
          <a:off x="1752111" y="164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28696</xdr:rowOff>
    </xdr:from>
    <xdr:to>
      <xdr:col>1</xdr:col>
      <xdr:colOff>485775</xdr:colOff>
      <xdr:row>97</xdr:row>
      <xdr:rowOff>130296</xdr:rowOff>
    </xdr:to>
    <xdr:sp macro="" textlink="">
      <xdr:nvSpPr>
        <xdr:cNvPr id="261" name="円/楕円 260"/>
        <xdr:cNvSpPr/>
      </xdr:nvSpPr>
      <xdr:spPr>
        <a:xfrm>
          <a:off x="1079500" y="166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146823</xdr:rowOff>
    </xdr:from>
    <xdr:ext cx="534377" cy="259045"/>
    <xdr:sp macro="" textlink="">
      <xdr:nvSpPr>
        <xdr:cNvPr id="262" name="テキスト ボックス 261"/>
        <xdr:cNvSpPr txBox="1"/>
      </xdr:nvSpPr>
      <xdr:spPr>
        <a:xfrm>
          <a:off x="863111" y="164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90216</xdr:rowOff>
    </xdr:from>
    <xdr:to>
      <xdr:col>15</xdr:col>
      <xdr:colOff>180975</xdr:colOff>
      <xdr:row>33</xdr:row>
      <xdr:rowOff>111319</xdr:rowOff>
    </xdr:to>
    <xdr:cxnSp macro="">
      <xdr:nvCxnSpPr>
        <xdr:cNvPr id="291" name="直線コネクタ 290"/>
        <xdr:cNvCxnSpPr/>
      </xdr:nvCxnSpPr>
      <xdr:spPr>
        <a:xfrm flipV="1">
          <a:off x="9639300" y="5233716"/>
          <a:ext cx="838200" cy="5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111319</xdr:rowOff>
    </xdr:from>
    <xdr:to>
      <xdr:col>14</xdr:col>
      <xdr:colOff>28575</xdr:colOff>
      <xdr:row>34</xdr:row>
      <xdr:rowOff>42366</xdr:rowOff>
    </xdr:to>
    <xdr:cxnSp macro="">
      <xdr:nvCxnSpPr>
        <xdr:cNvPr id="294" name="直線コネクタ 293"/>
        <xdr:cNvCxnSpPr/>
      </xdr:nvCxnSpPr>
      <xdr:spPr>
        <a:xfrm flipV="1">
          <a:off x="8750300" y="5769169"/>
          <a:ext cx="889000" cy="1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42366</xdr:rowOff>
    </xdr:from>
    <xdr:to>
      <xdr:col>12</xdr:col>
      <xdr:colOff>511175</xdr:colOff>
      <xdr:row>35</xdr:row>
      <xdr:rowOff>93184</xdr:rowOff>
    </xdr:to>
    <xdr:cxnSp macro="">
      <xdr:nvCxnSpPr>
        <xdr:cNvPr id="297" name="直線コネクタ 296"/>
        <xdr:cNvCxnSpPr/>
      </xdr:nvCxnSpPr>
      <xdr:spPr>
        <a:xfrm flipV="1">
          <a:off x="7861300" y="5871666"/>
          <a:ext cx="889000" cy="2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93184</xdr:rowOff>
    </xdr:from>
    <xdr:to>
      <xdr:col>11</xdr:col>
      <xdr:colOff>307975</xdr:colOff>
      <xdr:row>35</xdr:row>
      <xdr:rowOff>107300</xdr:rowOff>
    </xdr:to>
    <xdr:cxnSp macro="">
      <xdr:nvCxnSpPr>
        <xdr:cNvPr id="300" name="直線コネクタ 299"/>
        <xdr:cNvCxnSpPr/>
      </xdr:nvCxnSpPr>
      <xdr:spPr>
        <a:xfrm flipV="1">
          <a:off x="6972300" y="6093934"/>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39416</xdr:rowOff>
    </xdr:from>
    <xdr:to>
      <xdr:col>15</xdr:col>
      <xdr:colOff>231775</xdr:colOff>
      <xdr:row>30</xdr:row>
      <xdr:rowOff>141016</xdr:rowOff>
    </xdr:to>
    <xdr:sp macro="" textlink="">
      <xdr:nvSpPr>
        <xdr:cNvPr id="310" name="円/楕円 309"/>
        <xdr:cNvSpPr/>
      </xdr:nvSpPr>
      <xdr:spPr>
        <a:xfrm>
          <a:off x="10426700" y="51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163893</xdr:rowOff>
    </xdr:from>
    <xdr:ext cx="599010" cy="259045"/>
    <xdr:sp macro="" textlink="">
      <xdr:nvSpPr>
        <xdr:cNvPr id="311" name="補助費等該当値テキスト"/>
        <xdr:cNvSpPr txBox="1"/>
      </xdr:nvSpPr>
      <xdr:spPr>
        <a:xfrm>
          <a:off x="10528300" y="513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392,988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60519</xdr:rowOff>
    </xdr:from>
    <xdr:to>
      <xdr:col>14</xdr:col>
      <xdr:colOff>79375</xdr:colOff>
      <xdr:row>33</xdr:row>
      <xdr:rowOff>162119</xdr:rowOff>
    </xdr:to>
    <xdr:sp macro="" textlink="">
      <xdr:nvSpPr>
        <xdr:cNvPr id="312" name="円/楕円 311"/>
        <xdr:cNvSpPr/>
      </xdr:nvSpPr>
      <xdr:spPr>
        <a:xfrm>
          <a:off x="9588500" y="5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7196</xdr:rowOff>
    </xdr:from>
    <xdr:ext cx="599010" cy="259045"/>
    <xdr:sp macro="" textlink="">
      <xdr:nvSpPr>
        <xdr:cNvPr id="313" name="テキスト ボックス 312"/>
        <xdr:cNvSpPr txBox="1"/>
      </xdr:nvSpPr>
      <xdr:spPr>
        <a:xfrm>
          <a:off x="9339794" y="54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252,449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163016</xdr:rowOff>
    </xdr:from>
    <xdr:to>
      <xdr:col>12</xdr:col>
      <xdr:colOff>561975</xdr:colOff>
      <xdr:row>34</xdr:row>
      <xdr:rowOff>93166</xdr:rowOff>
    </xdr:to>
    <xdr:sp macro="" textlink="">
      <xdr:nvSpPr>
        <xdr:cNvPr id="314" name="円/楕円 313"/>
        <xdr:cNvSpPr/>
      </xdr:nvSpPr>
      <xdr:spPr>
        <a:xfrm>
          <a:off x="8699500" y="5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109693</xdr:rowOff>
    </xdr:from>
    <xdr:ext cx="599010" cy="259045"/>
    <xdr:sp macro="" textlink="">
      <xdr:nvSpPr>
        <xdr:cNvPr id="315" name="テキスト ボックス 314"/>
        <xdr:cNvSpPr txBox="1"/>
      </xdr:nvSpPr>
      <xdr:spPr>
        <a:xfrm>
          <a:off x="8450794" y="559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225,547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42384</xdr:rowOff>
    </xdr:from>
    <xdr:to>
      <xdr:col>11</xdr:col>
      <xdr:colOff>358775</xdr:colOff>
      <xdr:row>35</xdr:row>
      <xdr:rowOff>143984</xdr:rowOff>
    </xdr:to>
    <xdr:sp macro="" textlink="">
      <xdr:nvSpPr>
        <xdr:cNvPr id="316" name="円/楕円 315"/>
        <xdr:cNvSpPr/>
      </xdr:nvSpPr>
      <xdr:spPr>
        <a:xfrm>
          <a:off x="7810500" y="6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160511</xdr:rowOff>
    </xdr:from>
    <xdr:ext cx="599010" cy="259045"/>
    <xdr:sp macro="" textlink="">
      <xdr:nvSpPr>
        <xdr:cNvPr id="317" name="テキスト ボックス 316"/>
        <xdr:cNvSpPr txBox="1"/>
      </xdr:nvSpPr>
      <xdr:spPr>
        <a:xfrm>
          <a:off x="7561794" y="581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56500</xdr:rowOff>
    </xdr:from>
    <xdr:to>
      <xdr:col>10</xdr:col>
      <xdr:colOff>155575</xdr:colOff>
      <xdr:row>35</xdr:row>
      <xdr:rowOff>158100</xdr:rowOff>
    </xdr:to>
    <xdr:sp macro="" textlink="">
      <xdr:nvSpPr>
        <xdr:cNvPr id="318" name="円/楕円 317"/>
        <xdr:cNvSpPr/>
      </xdr:nvSpPr>
      <xdr:spPr>
        <a:xfrm>
          <a:off x="6921500" y="60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3177</xdr:rowOff>
    </xdr:from>
    <xdr:ext cx="599010" cy="259045"/>
    <xdr:sp macro="" textlink="">
      <xdr:nvSpPr>
        <xdr:cNvPr id="319" name="テキスト ボックス 318"/>
        <xdr:cNvSpPr txBox="1"/>
      </xdr:nvSpPr>
      <xdr:spPr>
        <a:xfrm>
          <a:off x="6672794" y="58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32702</xdr:rowOff>
    </xdr:from>
    <xdr:to>
      <xdr:col>15</xdr:col>
      <xdr:colOff>180975</xdr:colOff>
      <xdr:row>55</xdr:row>
      <xdr:rowOff>19081</xdr:rowOff>
    </xdr:to>
    <xdr:cxnSp macro="">
      <xdr:nvCxnSpPr>
        <xdr:cNvPr id="350" name="直線コネクタ 349"/>
        <xdr:cNvCxnSpPr/>
      </xdr:nvCxnSpPr>
      <xdr:spPr>
        <a:xfrm flipV="1">
          <a:off x="9639300" y="8948102"/>
          <a:ext cx="838200" cy="50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19081</xdr:rowOff>
    </xdr:from>
    <xdr:to>
      <xdr:col>14</xdr:col>
      <xdr:colOff>28575</xdr:colOff>
      <xdr:row>55</xdr:row>
      <xdr:rowOff>141708</xdr:rowOff>
    </xdr:to>
    <xdr:cxnSp macro="">
      <xdr:nvCxnSpPr>
        <xdr:cNvPr id="353" name="直線コネクタ 352"/>
        <xdr:cNvCxnSpPr/>
      </xdr:nvCxnSpPr>
      <xdr:spPr>
        <a:xfrm flipV="1">
          <a:off x="8750300" y="9448831"/>
          <a:ext cx="889000" cy="1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118068</xdr:rowOff>
    </xdr:from>
    <xdr:to>
      <xdr:col>12</xdr:col>
      <xdr:colOff>511175</xdr:colOff>
      <xdr:row>55</xdr:row>
      <xdr:rowOff>141708</xdr:rowOff>
    </xdr:to>
    <xdr:cxnSp macro="">
      <xdr:nvCxnSpPr>
        <xdr:cNvPr id="356" name="直線コネクタ 355"/>
        <xdr:cNvCxnSpPr/>
      </xdr:nvCxnSpPr>
      <xdr:spPr>
        <a:xfrm>
          <a:off x="7861300" y="9376368"/>
          <a:ext cx="889000" cy="19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118068</xdr:rowOff>
    </xdr:from>
    <xdr:to>
      <xdr:col>11</xdr:col>
      <xdr:colOff>307975</xdr:colOff>
      <xdr:row>55</xdr:row>
      <xdr:rowOff>10054</xdr:rowOff>
    </xdr:to>
    <xdr:cxnSp macro="">
      <xdr:nvCxnSpPr>
        <xdr:cNvPr id="359" name="直線コネクタ 358"/>
        <xdr:cNvCxnSpPr/>
      </xdr:nvCxnSpPr>
      <xdr:spPr>
        <a:xfrm flipV="1">
          <a:off x="6972300" y="9376368"/>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153352</xdr:rowOff>
    </xdr:from>
    <xdr:to>
      <xdr:col>15</xdr:col>
      <xdr:colOff>231775</xdr:colOff>
      <xdr:row>52</xdr:row>
      <xdr:rowOff>83502</xdr:rowOff>
    </xdr:to>
    <xdr:sp macro="" textlink="">
      <xdr:nvSpPr>
        <xdr:cNvPr id="369" name="円/楕円 368"/>
        <xdr:cNvSpPr/>
      </xdr:nvSpPr>
      <xdr:spPr>
        <a:xfrm>
          <a:off x="10426700" y="88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4779</xdr:rowOff>
    </xdr:from>
    <xdr:ext cx="599010" cy="259045"/>
    <xdr:sp macro="" textlink="">
      <xdr:nvSpPr>
        <xdr:cNvPr id="370" name="普通建設事業費該当値テキスト"/>
        <xdr:cNvSpPr txBox="1"/>
      </xdr:nvSpPr>
      <xdr:spPr>
        <a:xfrm>
          <a:off x="10528300" y="874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387,764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139731</xdr:rowOff>
    </xdr:from>
    <xdr:to>
      <xdr:col>14</xdr:col>
      <xdr:colOff>79375</xdr:colOff>
      <xdr:row>55</xdr:row>
      <xdr:rowOff>69881</xdr:rowOff>
    </xdr:to>
    <xdr:sp macro="" textlink="">
      <xdr:nvSpPr>
        <xdr:cNvPr id="371" name="円/楕円 370"/>
        <xdr:cNvSpPr/>
      </xdr:nvSpPr>
      <xdr:spPr>
        <a:xfrm>
          <a:off x="9588500" y="93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86408</xdr:rowOff>
    </xdr:from>
    <xdr:ext cx="599010" cy="259045"/>
    <xdr:sp macro="" textlink="">
      <xdr:nvSpPr>
        <xdr:cNvPr id="372" name="テキスト ボックス 371"/>
        <xdr:cNvSpPr txBox="1"/>
      </xdr:nvSpPr>
      <xdr:spPr>
        <a:xfrm>
          <a:off x="9339794" y="917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234,435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90908</xdr:rowOff>
    </xdr:from>
    <xdr:to>
      <xdr:col>12</xdr:col>
      <xdr:colOff>561975</xdr:colOff>
      <xdr:row>56</xdr:row>
      <xdr:rowOff>21058</xdr:rowOff>
    </xdr:to>
    <xdr:sp macro="" textlink="">
      <xdr:nvSpPr>
        <xdr:cNvPr id="373" name="円/楕円 372"/>
        <xdr:cNvSpPr/>
      </xdr:nvSpPr>
      <xdr:spPr>
        <a:xfrm>
          <a:off x="8699500" y="95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37585</xdr:rowOff>
    </xdr:from>
    <xdr:ext cx="599010" cy="259045"/>
    <xdr:sp macro="" textlink="">
      <xdr:nvSpPr>
        <xdr:cNvPr id="374" name="テキスト ボックス 373"/>
        <xdr:cNvSpPr txBox="1"/>
      </xdr:nvSpPr>
      <xdr:spPr>
        <a:xfrm>
          <a:off x="8450794" y="92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196,885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67268</xdr:rowOff>
    </xdr:from>
    <xdr:to>
      <xdr:col>11</xdr:col>
      <xdr:colOff>358775</xdr:colOff>
      <xdr:row>54</xdr:row>
      <xdr:rowOff>168868</xdr:rowOff>
    </xdr:to>
    <xdr:sp macro="" textlink="">
      <xdr:nvSpPr>
        <xdr:cNvPr id="375" name="円/楕円 374"/>
        <xdr:cNvSpPr/>
      </xdr:nvSpPr>
      <xdr:spPr>
        <a:xfrm>
          <a:off x="7810500" y="93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13945</xdr:rowOff>
    </xdr:from>
    <xdr:ext cx="599010" cy="259045"/>
    <xdr:sp macro="" textlink="">
      <xdr:nvSpPr>
        <xdr:cNvPr id="376" name="テキスト ボックス 375"/>
        <xdr:cNvSpPr txBox="1"/>
      </xdr:nvSpPr>
      <xdr:spPr>
        <a:xfrm>
          <a:off x="7561794" y="91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130704</xdr:rowOff>
    </xdr:from>
    <xdr:to>
      <xdr:col>10</xdr:col>
      <xdr:colOff>155575</xdr:colOff>
      <xdr:row>55</xdr:row>
      <xdr:rowOff>60854</xdr:rowOff>
    </xdr:to>
    <xdr:sp macro="" textlink="">
      <xdr:nvSpPr>
        <xdr:cNvPr id="377" name="円/楕円 376"/>
        <xdr:cNvSpPr/>
      </xdr:nvSpPr>
      <xdr:spPr>
        <a:xfrm>
          <a:off x="6921500" y="93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77381</xdr:rowOff>
    </xdr:from>
    <xdr:ext cx="599010" cy="259045"/>
    <xdr:sp macro="" textlink="">
      <xdr:nvSpPr>
        <xdr:cNvPr id="378" name="テキスト ボックス 377"/>
        <xdr:cNvSpPr txBox="1"/>
      </xdr:nvSpPr>
      <xdr:spPr>
        <a:xfrm>
          <a:off x="6672794" y="91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135810</xdr:rowOff>
    </xdr:from>
    <xdr:to>
      <xdr:col>15</xdr:col>
      <xdr:colOff>180975</xdr:colOff>
      <xdr:row>78</xdr:row>
      <xdr:rowOff>29744</xdr:rowOff>
    </xdr:to>
    <xdr:cxnSp macro="">
      <xdr:nvCxnSpPr>
        <xdr:cNvPr id="405" name="直線コネクタ 404"/>
        <xdr:cNvCxnSpPr/>
      </xdr:nvCxnSpPr>
      <xdr:spPr>
        <a:xfrm flipV="1">
          <a:off x="9639300" y="12823110"/>
          <a:ext cx="838200" cy="57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90830</xdr:rowOff>
    </xdr:from>
    <xdr:to>
      <xdr:col>14</xdr:col>
      <xdr:colOff>28575</xdr:colOff>
      <xdr:row>78</xdr:row>
      <xdr:rowOff>29744</xdr:rowOff>
    </xdr:to>
    <xdr:cxnSp macro="">
      <xdr:nvCxnSpPr>
        <xdr:cNvPr id="408" name="直線コネクタ 407"/>
        <xdr:cNvCxnSpPr/>
      </xdr:nvCxnSpPr>
      <xdr:spPr>
        <a:xfrm>
          <a:off x="8750300" y="13292480"/>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85010</xdr:rowOff>
    </xdr:from>
    <xdr:to>
      <xdr:col>15</xdr:col>
      <xdr:colOff>231775</xdr:colOff>
      <xdr:row>75</xdr:row>
      <xdr:rowOff>15160</xdr:rowOff>
    </xdr:to>
    <xdr:sp macro="" textlink="">
      <xdr:nvSpPr>
        <xdr:cNvPr id="418" name="円/楕円 417"/>
        <xdr:cNvSpPr/>
      </xdr:nvSpPr>
      <xdr:spPr>
        <a:xfrm>
          <a:off x="10426700" y="127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107887</xdr:rowOff>
    </xdr:from>
    <xdr:ext cx="599010" cy="259045"/>
    <xdr:sp macro="" textlink="">
      <xdr:nvSpPr>
        <xdr:cNvPr id="419" name="普通建設事業費 （ うち新規整備　）該当値テキスト"/>
        <xdr:cNvSpPr txBox="1"/>
      </xdr:nvSpPr>
      <xdr:spPr>
        <a:xfrm>
          <a:off x="10528300" y="12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150394</xdr:rowOff>
    </xdr:from>
    <xdr:to>
      <xdr:col>14</xdr:col>
      <xdr:colOff>79375</xdr:colOff>
      <xdr:row>78</xdr:row>
      <xdr:rowOff>80544</xdr:rowOff>
    </xdr:to>
    <xdr:sp macro="" textlink="">
      <xdr:nvSpPr>
        <xdr:cNvPr id="420" name="円/楕円 419"/>
        <xdr:cNvSpPr/>
      </xdr:nvSpPr>
      <xdr:spPr>
        <a:xfrm>
          <a:off x="9588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71671</xdr:rowOff>
    </xdr:from>
    <xdr:ext cx="534377" cy="259045"/>
    <xdr:sp macro="" textlink="">
      <xdr:nvSpPr>
        <xdr:cNvPr id="421" name="テキスト ボックス 420"/>
        <xdr:cNvSpPr txBox="1"/>
      </xdr:nvSpPr>
      <xdr:spPr>
        <a:xfrm>
          <a:off x="9372111" y="134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40030</xdr:rowOff>
    </xdr:from>
    <xdr:to>
      <xdr:col>12</xdr:col>
      <xdr:colOff>561975</xdr:colOff>
      <xdr:row>77</xdr:row>
      <xdr:rowOff>141630</xdr:rowOff>
    </xdr:to>
    <xdr:sp macro="" textlink="">
      <xdr:nvSpPr>
        <xdr:cNvPr id="422" name="円/楕円 421"/>
        <xdr:cNvSpPr/>
      </xdr:nvSpPr>
      <xdr:spPr>
        <a:xfrm>
          <a:off x="8699500" y="132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132757</xdr:rowOff>
    </xdr:from>
    <xdr:ext cx="534377" cy="259045"/>
    <xdr:sp macro="" textlink="">
      <xdr:nvSpPr>
        <xdr:cNvPr id="423" name="テキスト ボックス 422"/>
        <xdr:cNvSpPr txBox="1"/>
      </xdr:nvSpPr>
      <xdr:spPr>
        <a:xfrm>
          <a:off x="8483111" y="133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2335</xdr:rowOff>
    </xdr:from>
    <xdr:to>
      <xdr:col>15</xdr:col>
      <xdr:colOff>180975</xdr:colOff>
      <xdr:row>96</xdr:row>
      <xdr:rowOff>104367</xdr:rowOff>
    </xdr:to>
    <xdr:cxnSp macro="">
      <xdr:nvCxnSpPr>
        <xdr:cNvPr id="450" name="直線コネクタ 449"/>
        <xdr:cNvCxnSpPr/>
      </xdr:nvCxnSpPr>
      <xdr:spPr>
        <a:xfrm flipV="1">
          <a:off x="9639300" y="16461535"/>
          <a:ext cx="8382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104367</xdr:rowOff>
    </xdr:from>
    <xdr:to>
      <xdr:col>14</xdr:col>
      <xdr:colOff>28575</xdr:colOff>
      <xdr:row>96</xdr:row>
      <xdr:rowOff>165312</xdr:rowOff>
    </xdr:to>
    <xdr:cxnSp macro="">
      <xdr:nvCxnSpPr>
        <xdr:cNvPr id="453" name="直線コネクタ 452"/>
        <xdr:cNvCxnSpPr/>
      </xdr:nvCxnSpPr>
      <xdr:spPr>
        <a:xfrm flipV="1">
          <a:off x="8750300" y="16563567"/>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122985</xdr:rowOff>
    </xdr:from>
    <xdr:to>
      <xdr:col>15</xdr:col>
      <xdr:colOff>231775</xdr:colOff>
      <xdr:row>96</xdr:row>
      <xdr:rowOff>53135</xdr:rowOff>
    </xdr:to>
    <xdr:sp macro="" textlink="">
      <xdr:nvSpPr>
        <xdr:cNvPr id="463" name="円/楕円 462"/>
        <xdr:cNvSpPr/>
      </xdr:nvSpPr>
      <xdr:spPr>
        <a:xfrm>
          <a:off x="10426700" y="164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145862</xdr:rowOff>
    </xdr:from>
    <xdr:ext cx="599010" cy="259045"/>
    <xdr:sp macro="" textlink="">
      <xdr:nvSpPr>
        <xdr:cNvPr id="464" name="普通建設事業費 （ うち更新整備　）該当値テキスト"/>
        <xdr:cNvSpPr txBox="1"/>
      </xdr:nvSpPr>
      <xdr:spPr>
        <a:xfrm>
          <a:off x="10528300" y="1626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53567</xdr:rowOff>
    </xdr:from>
    <xdr:to>
      <xdr:col>14</xdr:col>
      <xdr:colOff>79375</xdr:colOff>
      <xdr:row>96</xdr:row>
      <xdr:rowOff>155167</xdr:rowOff>
    </xdr:to>
    <xdr:sp macro="" textlink="">
      <xdr:nvSpPr>
        <xdr:cNvPr id="465" name="円/楕円 464"/>
        <xdr:cNvSpPr/>
      </xdr:nvSpPr>
      <xdr:spPr>
        <a:xfrm>
          <a:off x="9588500" y="165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244</xdr:rowOff>
    </xdr:from>
    <xdr:ext cx="534377" cy="259045"/>
    <xdr:sp macro="" textlink="">
      <xdr:nvSpPr>
        <xdr:cNvPr id="466" name="テキスト ボックス 465"/>
        <xdr:cNvSpPr txBox="1"/>
      </xdr:nvSpPr>
      <xdr:spPr>
        <a:xfrm>
          <a:off x="9372111" y="162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114512</xdr:rowOff>
    </xdr:from>
    <xdr:to>
      <xdr:col>12</xdr:col>
      <xdr:colOff>561975</xdr:colOff>
      <xdr:row>97</xdr:row>
      <xdr:rowOff>44662</xdr:rowOff>
    </xdr:to>
    <xdr:sp macro="" textlink="">
      <xdr:nvSpPr>
        <xdr:cNvPr id="467" name="円/楕円 466"/>
        <xdr:cNvSpPr/>
      </xdr:nvSpPr>
      <xdr:spPr>
        <a:xfrm>
          <a:off x="8699500" y="165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35789</xdr:rowOff>
    </xdr:from>
    <xdr:ext cx="534377" cy="259045"/>
    <xdr:sp macro="" textlink="">
      <xdr:nvSpPr>
        <xdr:cNvPr id="468" name="テキスト ボックス 467"/>
        <xdr:cNvSpPr txBox="1"/>
      </xdr:nvSpPr>
      <xdr:spPr>
        <a:xfrm>
          <a:off x="8483111" y="166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92466</xdr:rowOff>
    </xdr:from>
    <xdr:to>
      <xdr:col>23</xdr:col>
      <xdr:colOff>517525</xdr:colOff>
      <xdr:row>75</xdr:row>
      <xdr:rowOff>137058</xdr:rowOff>
    </xdr:to>
    <xdr:cxnSp macro="">
      <xdr:nvCxnSpPr>
        <xdr:cNvPr id="609" name="直線コネクタ 608"/>
        <xdr:cNvCxnSpPr/>
      </xdr:nvCxnSpPr>
      <xdr:spPr>
        <a:xfrm flipV="1">
          <a:off x="15481300" y="12951216"/>
          <a:ext cx="8382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126930</xdr:rowOff>
    </xdr:from>
    <xdr:to>
      <xdr:col>22</xdr:col>
      <xdr:colOff>365125</xdr:colOff>
      <xdr:row>75</xdr:row>
      <xdr:rowOff>137058</xdr:rowOff>
    </xdr:to>
    <xdr:cxnSp macro="">
      <xdr:nvCxnSpPr>
        <xdr:cNvPr id="612" name="直線コネクタ 611"/>
        <xdr:cNvCxnSpPr/>
      </xdr:nvCxnSpPr>
      <xdr:spPr>
        <a:xfrm>
          <a:off x="14592300" y="12985680"/>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126930</xdr:rowOff>
    </xdr:from>
    <xdr:to>
      <xdr:col>21</xdr:col>
      <xdr:colOff>161925</xdr:colOff>
      <xdr:row>75</xdr:row>
      <xdr:rowOff>130346</xdr:rowOff>
    </xdr:to>
    <xdr:cxnSp macro="">
      <xdr:nvCxnSpPr>
        <xdr:cNvPr id="615" name="直線コネクタ 614"/>
        <xdr:cNvCxnSpPr/>
      </xdr:nvCxnSpPr>
      <xdr:spPr>
        <a:xfrm flipV="1">
          <a:off x="13703300" y="129856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130346</xdr:rowOff>
    </xdr:from>
    <xdr:to>
      <xdr:col>19</xdr:col>
      <xdr:colOff>644525</xdr:colOff>
      <xdr:row>75</xdr:row>
      <xdr:rowOff>147199</xdr:rowOff>
    </xdr:to>
    <xdr:cxnSp macro="">
      <xdr:nvCxnSpPr>
        <xdr:cNvPr id="618" name="直線コネクタ 617"/>
        <xdr:cNvCxnSpPr/>
      </xdr:nvCxnSpPr>
      <xdr:spPr>
        <a:xfrm flipV="1">
          <a:off x="12814300" y="12989096"/>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41666</xdr:rowOff>
    </xdr:from>
    <xdr:to>
      <xdr:col>23</xdr:col>
      <xdr:colOff>568325</xdr:colOff>
      <xdr:row>75</xdr:row>
      <xdr:rowOff>143266</xdr:rowOff>
    </xdr:to>
    <xdr:sp macro="" textlink="">
      <xdr:nvSpPr>
        <xdr:cNvPr id="628" name="円/楕円 627"/>
        <xdr:cNvSpPr/>
      </xdr:nvSpPr>
      <xdr:spPr>
        <a:xfrm>
          <a:off x="16268700" y="129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64543</xdr:rowOff>
    </xdr:from>
    <xdr:ext cx="599010" cy="259045"/>
    <xdr:sp macro="" textlink="">
      <xdr:nvSpPr>
        <xdr:cNvPr id="629" name="公債費該当値テキスト"/>
        <xdr:cNvSpPr txBox="1"/>
      </xdr:nvSpPr>
      <xdr:spPr>
        <a:xfrm>
          <a:off x="16370300" y="127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86258</xdr:rowOff>
    </xdr:from>
    <xdr:to>
      <xdr:col>22</xdr:col>
      <xdr:colOff>415925</xdr:colOff>
      <xdr:row>76</xdr:row>
      <xdr:rowOff>16408</xdr:rowOff>
    </xdr:to>
    <xdr:sp macro="" textlink="">
      <xdr:nvSpPr>
        <xdr:cNvPr id="630" name="円/楕円 629"/>
        <xdr:cNvSpPr/>
      </xdr:nvSpPr>
      <xdr:spPr>
        <a:xfrm>
          <a:off x="15430500" y="129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32935</xdr:rowOff>
    </xdr:from>
    <xdr:ext cx="599010" cy="259045"/>
    <xdr:sp macro="" textlink="">
      <xdr:nvSpPr>
        <xdr:cNvPr id="631" name="テキスト ボックス 630"/>
        <xdr:cNvSpPr txBox="1"/>
      </xdr:nvSpPr>
      <xdr:spPr>
        <a:xfrm>
          <a:off x="15181794" y="1272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76130</xdr:rowOff>
    </xdr:from>
    <xdr:to>
      <xdr:col>21</xdr:col>
      <xdr:colOff>212725</xdr:colOff>
      <xdr:row>76</xdr:row>
      <xdr:rowOff>6280</xdr:rowOff>
    </xdr:to>
    <xdr:sp macro="" textlink="">
      <xdr:nvSpPr>
        <xdr:cNvPr id="632" name="円/楕円 631"/>
        <xdr:cNvSpPr/>
      </xdr:nvSpPr>
      <xdr:spPr>
        <a:xfrm>
          <a:off x="14541500" y="129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22807</xdr:rowOff>
    </xdr:from>
    <xdr:ext cx="599010" cy="259045"/>
    <xdr:sp macro="" textlink="">
      <xdr:nvSpPr>
        <xdr:cNvPr id="633" name="テキスト ボックス 632"/>
        <xdr:cNvSpPr txBox="1"/>
      </xdr:nvSpPr>
      <xdr:spPr>
        <a:xfrm>
          <a:off x="14292794" y="1271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79546</xdr:rowOff>
    </xdr:from>
    <xdr:to>
      <xdr:col>20</xdr:col>
      <xdr:colOff>9525</xdr:colOff>
      <xdr:row>76</xdr:row>
      <xdr:rowOff>9696</xdr:rowOff>
    </xdr:to>
    <xdr:sp macro="" textlink="">
      <xdr:nvSpPr>
        <xdr:cNvPr id="634" name="円/楕円 633"/>
        <xdr:cNvSpPr/>
      </xdr:nvSpPr>
      <xdr:spPr>
        <a:xfrm>
          <a:off x="13652500" y="129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26223</xdr:rowOff>
    </xdr:from>
    <xdr:ext cx="599010" cy="259045"/>
    <xdr:sp macro="" textlink="">
      <xdr:nvSpPr>
        <xdr:cNvPr id="635" name="テキスト ボックス 634"/>
        <xdr:cNvSpPr txBox="1"/>
      </xdr:nvSpPr>
      <xdr:spPr>
        <a:xfrm>
          <a:off x="13403794" y="1271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96398</xdr:rowOff>
    </xdr:from>
    <xdr:to>
      <xdr:col>18</xdr:col>
      <xdr:colOff>492125</xdr:colOff>
      <xdr:row>76</xdr:row>
      <xdr:rowOff>26547</xdr:rowOff>
    </xdr:to>
    <xdr:sp macro="" textlink="">
      <xdr:nvSpPr>
        <xdr:cNvPr id="636" name="円/楕円 635"/>
        <xdr:cNvSpPr/>
      </xdr:nvSpPr>
      <xdr:spPr>
        <a:xfrm>
          <a:off x="12763500" y="129551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17676</xdr:rowOff>
    </xdr:from>
    <xdr:ext cx="599010" cy="259045"/>
    <xdr:sp macro="" textlink="">
      <xdr:nvSpPr>
        <xdr:cNvPr id="637" name="テキスト ボックス 636"/>
        <xdr:cNvSpPr txBox="1"/>
      </xdr:nvSpPr>
      <xdr:spPr>
        <a:xfrm>
          <a:off x="12514794" y="1304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155051</xdr:rowOff>
    </xdr:from>
    <xdr:to>
      <xdr:col>23</xdr:col>
      <xdr:colOff>517525</xdr:colOff>
      <xdr:row>98</xdr:row>
      <xdr:rowOff>46134</xdr:rowOff>
    </xdr:to>
    <xdr:cxnSp macro="">
      <xdr:nvCxnSpPr>
        <xdr:cNvPr id="666" name="直線コネクタ 665"/>
        <xdr:cNvCxnSpPr/>
      </xdr:nvCxnSpPr>
      <xdr:spPr>
        <a:xfrm flipV="1">
          <a:off x="15481300" y="16785701"/>
          <a:ext cx="838200" cy="6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46134</xdr:rowOff>
    </xdr:from>
    <xdr:to>
      <xdr:col>22</xdr:col>
      <xdr:colOff>365125</xdr:colOff>
      <xdr:row>98</xdr:row>
      <xdr:rowOff>60361</xdr:rowOff>
    </xdr:to>
    <xdr:cxnSp macro="">
      <xdr:nvCxnSpPr>
        <xdr:cNvPr id="669" name="直線コネクタ 668"/>
        <xdr:cNvCxnSpPr/>
      </xdr:nvCxnSpPr>
      <xdr:spPr>
        <a:xfrm flipV="1">
          <a:off x="14592300" y="16848234"/>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1656</xdr:rowOff>
    </xdr:from>
    <xdr:to>
      <xdr:col>21</xdr:col>
      <xdr:colOff>161925</xdr:colOff>
      <xdr:row>98</xdr:row>
      <xdr:rowOff>60361</xdr:rowOff>
    </xdr:to>
    <xdr:cxnSp macro="">
      <xdr:nvCxnSpPr>
        <xdr:cNvPr id="672" name="直線コネクタ 671"/>
        <xdr:cNvCxnSpPr/>
      </xdr:nvCxnSpPr>
      <xdr:spPr>
        <a:xfrm>
          <a:off x="13703300" y="16632306"/>
          <a:ext cx="889000" cy="2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7592</xdr:rowOff>
    </xdr:from>
    <xdr:to>
      <xdr:col>19</xdr:col>
      <xdr:colOff>644525</xdr:colOff>
      <xdr:row>97</xdr:row>
      <xdr:rowOff>1656</xdr:rowOff>
    </xdr:to>
    <xdr:cxnSp macro="">
      <xdr:nvCxnSpPr>
        <xdr:cNvPr id="675" name="直線コネクタ 674"/>
        <xdr:cNvCxnSpPr/>
      </xdr:nvCxnSpPr>
      <xdr:spPr>
        <a:xfrm>
          <a:off x="12814300" y="16466792"/>
          <a:ext cx="889000" cy="1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104251</xdr:rowOff>
    </xdr:from>
    <xdr:to>
      <xdr:col>23</xdr:col>
      <xdr:colOff>568325</xdr:colOff>
      <xdr:row>98</xdr:row>
      <xdr:rowOff>34401</xdr:rowOff>
    </xdr:to>
    <xdr:sp macro="" textlink="">
      <xdr:nvSpPr>
        <xdr:cNvPr id="685" name="円/楕円 684"/>
        <xdr:cNvSpPr/>
      </xdr:nvSpPr>
      <xdr:spPr>
        <a:xfrm>
          <a:off x="16268700" y="167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127128</xdr:rowOff>
    </xdr:from>
    <xdr:ext cx="534377" cy="259045"/>
    <xdr:sp macro="" textlink="">
      <xdr:nvSpPr>
        <xdr:cNvPr id="686" name="積立金該当値テキスト"/>
        <xdr:cNvSpPr txBox="1"/>
      </xdr:nvSpPr>
      <xdr:spPr>
        <a:xfrm>
          <a:off x="16370300" y="165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166784</xdr:rowOff>
    </xdr:from>
    <xdr:to>
      <xdr:col>22</xdr:col>
      <xdr:colOff>415925</xdr:colOff>
      <xdr:row>98</xdr:row>
      <xdr:rowOff>96934</xdr:rowOff>
    </xdr:to>
    <xdr:sp macro="" textlink="">
      <xdr:nvSpPr>
        <xdr:cNvPr id="687" name="円/楕円 686"/>
        <xdr:cNvSpPr/>
      </xdr:nvSpPr>
      <xdr:spPr>
        <a:xfrm>
          <a:off x="15430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88061</xdr:rowOff>
    </xdr:from>
    <xdr:ext cx="534377" cy="259045"/>
    <xdr:sp macro="" textlink="">
      <xdr:nvSpPr>
        <xdr:cNvPr id="688" name="テキスト ボックス 687"/>
        <xdr:cNvSpPr txBox="1"/>
      </xdr:nvSpPr>
      <xdr:spPr>
        <a:xfrm>
          <a:off x="15214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9561</xdr:rowOff>
    </xdr:from>
    <xdr:to>
      <xdr:col>21</xdr:col>
      <xdr:colOff>212725</xdr:colOff>
      <xdr:row>98</xdr:row>
      <xdr:rowOff>111161</xdr:rowOff>
    </xdr:to>
    <xdr:sp macro="" textlink="">
      <xdr:nvSpPr>
        <xdr:cNvPr id="689" name="円/楕円 688"/>
        <xdr:cNvSpPr/>
      </xdr:nvSpPr>
      <xdr:spPr>
        <a:xfrm>
          <a:off x="14541500" y="168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127688</xdr:rowOff>
    </xdr:from>
    <xdr:ext cx="534377" cy="259045"/>
    <xdr:sp macro="" textlink="">
      <xdr:nvSpPr>
        <xdr:cNvPr id="690" name="テキスト ボックス 689"/>
        <xdr:cNvSpPr txBox="1"/>
      </xdr:nvSpPr>
      <xdr:spPr>
        <a:xfrm>
          <a:off x="14325111" y="165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122306</xdr:rowOff>
    </xdr:from>
    <xdr:to>
      <xdr:col>20</xdr:col>
      <xdr:colOff>9525</xdr:colOff>
      <xdr:row>97</xdr:row>
      <xdr:rowOff>52456</xdr:rowOff>
    </xdr:to>
    <xdr:sp macro="" textlink="">
      <xdr:nvSpPr>
        <xdr:cNvPr id="691" name="円/楕円 690"/>
        <xdr:cNvSpPr/>
      </xdr:nvSpPr>
      <xdr:spPr>
        <a:xfrm>
          <a:off x="136525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68983</xdr:rowOff>
    </xdr:from>
    <xdr:ext cx="599010" cy="259045"/>
    <xdr:sp macro="" textlink="">
      <xdr:nvSpPr>
        <xdr:cNvPr id="692" name="テキスト ボックス 691"/>
        <xdr:cNvSpPr txBox="1"/>
      </xdr:nvSpPr>
      <xdr:spPr>
        <a:xfrm>
          <a:off x="13403794" y="1635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128242</xdr:rowOff>
    </xdr:from>
    <xdr:to>
      <xdr:col>18</xdr:col>
      <xdr:colOff>492125</xdr:colOff>
      <xdr:row>96</xdr:row>
      <xdr:rowOff>58392</xdr:rowOff>
    </xdr:to>
    <xdr:sp macro="" textlink="">
      <xdr:nvSpPr>
        <xdr:cNvPr id="693" name="円/楕円 692"/>
        <xdr:cNvSpPr/>
      </xdr:nvSpPr>
      <xdr:spPr>
        <a:xfrm>
          <a:off x="12763500" y="164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74919</xdr:rowOff>
    </xdr:from>
    <xdr:ext cx="599010" cy="259045"/>
    <xdr:sp macro="" textlink="">
      <xdr:nvSpPr>
        <xdr:cNvPr id="694" name="テキスト ボックス 693"/>
        <xdr:cNvSpPr txBox="1"/>
      </xdr:nvSpPr>
      <xdr:spPr>
        <a:xfrm>
          <a:off x="12514794" y="1619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102255</xdr:rowOff>
    </xdr:from>
    <xdr:to>
      <xdr:col>32</xdr:col>
      <xdr:colOff>187325</xdr:colOff>
      <xdr:row>38</xdr:row>
      <xdr:rowOff>118669</xdr:rowOff>
    </xdr:to>
    <xdr:cxnSp macro="">
      <xdr:nvCxnSpPr>
        <xdr:cNvPr id="721" name="直線コネクタ 720"/>
        <xdr:cNvCxnSpPr/>
      </xdr:nvCxnSpPr>
      <xdr:spPr>
        <a:xfrm flipV="1">
          <a:off x="21323300" y="6617355"/>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54249</xdr:rowOff>
    </xdr:from>
    <xdr:to>
      <xdr:col>31</xdr:col>
      <xdr:colOff>34925</xdr:colOff>
      <xdr:row>38</xdr:row>
      <xdr:rowOff>118669</xdr:rowOff>
    </xdr:to>
    <xdr:cxnSp macro="">
      <xdr:nvCxnSpPr>
        <xdr:cNvPr id="724" name="直線コネクタ 723"/>
        <xdr:cNvCxnSpPr/>
      </xdr:nvCxnSpPr>
      <xdr:spPr>
        <a:xfrm>
          <a:off x="20434300" y="6569349"/>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3683</xdr:rowOff>
    </xdr:from>
    <xdr:to>
      <xdr:col>29</xdr:col>
      <xdr:colOff>517525</xdr:colOff>
      <xdr:row>38</xdr:row>
      <xdr:rowOff>54249</xdr:rowOff>
    </xdr:to>
    <xdr:cxnSp macro="">
      <xdr:nvCxnSpPr>
        <xdr:cNvPr id="727" name="直線コネクタ 726"/>
        <xdr:cNvCxnSpPr/>
      </xdr:nvCxnSpPr>
      <xdr:spPr>
        <a:xfrm>
          <a:off x="19545300" y="6175883"/>
          <a:ext cx="889000" cy="39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3683</xdr:rowOff>
    </xdr:from>
    <xdr:to>
      <xdr:col>28</xdr:col>
      <xdr:colOff>314325</xdr:colOff>
      <xdr:row>36</xdr:row>
      <xdr:rowOff>164526</xdr:rowOff>
    </xdr:to>
    <xdr:cxnSp macro="">
      <xdr:nvCxnSpPr>
        <xdr:cNvPr id="730" name="直線コネクタ 729"/>
        <xdr:cNvCxnSpPr/>
      </xdr:nvCxnSpPr>
      <xdr:spPr>
        <a:xfrm flipV="1">
          <a:off x="18656300" y="6175883"/>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51455</xdr:rowOff>
    </xdr:from>
    <xdr:to>
      <xdr:col>32</xdr:col>
      <xdr:colOff>238125</xdr:colOff>
      <xdr:row>38</xdr:row>
      <xdr:rowOff>153055</xdr:rowOff>
    </xdr:to>
    <xdr:sp macro="" textlink="">
      <xdr:nvSpPr>
        <xdr:cNvPr id="740" name="円/楕円 739"/>
        <xdr:cNvSpPr/>
      </xdr:nvSpPr>
      <xdr:spPr>
        <a:xfrm>
          <a:off x="22110700" y="65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137832</xdr:rowOff>
    </xdr:from>
    <xdr:ext cx="378565" cy="259045"/>
    <xdr:sp macro="" textlink="">
      <xdr:nvSpPr>
        <xdr:cNvPr id="741" name="投資及び出資金該当値テキスト"/>
        <xdr:cNvSpPr txBox="1"/>
      </xdr:nvSpPr>
      <xdr:spPr>
        <a:xfrm>
          <a:off x="22212300" y="648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67869</xdr:rowOff>
    </xdr:from>
    <xdr:to>
      <xdr:col>31</xdr:col>
      <xdr:colOff>85725</xdr:colOff>
      <xdr:row>38</xdr:row>
      <xdr:rowOff>169469</xdr:rowOff>
    </xdr:to>
    <xdr:sp macro="" textlink="">
      <xdr:nvSpPr>
        <xdr:cNvPr id="742" name="円/楕円 741"/>
        <xdr:cNvSpPr/>
      </xdr:nvSpPr>
      <xdr:spPr>
        <a:xfrm>
          <a:off x="2127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160596</xdr:rowOff>
    </xdr:from>
    <xdr:ext cx="378565" cy="259045"/>
    <xdr:sp macro="" textlink="">
      <xdr:nvSpPr>
        <xdr:cNvPr id="743" name="テキスト ボックス 742"/>
        <xdr:cNvSpPr txBox="1"/>
      </xdr:nvSpPr>
      <xdr:spPr>
        <a:xfrm>
          <a:off x="21134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3449</xdr:rowOff>
    </xdr:from>
    <xdr:to>
      <xdr:col>29</xdr:col>
      <xdr:colOff>568325</xdr:colOff>
      <xdr:row>38</xdr:row>
      <xdr:rowOff>105049</xdr:rowOff>
    </xdr:to>
    <xdr:sp macro="" textlink="">
      <xdr:nvSpPr>
        <xdr:cNvPr id="744" name="円/楕円 743"/>
        <xdr:cNvSpPr/>
      </xdr:nvSpPr>
      <xdr:spPr>
        <a:xfrm>
          <a:off x="20383500" y="65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96176</xdr:rowOff>
    </xdr:from>
    <xdr:ext cx="469744" cy="259045"/>
    <xdr:sp macro="" textlink="">
      <xdr:nvSpPr>
        <xdr:cNvPr id="745" name="テキスト ボックス 744"/>
        <xdr:cNvSpPr txBox="1"/>
      </xdr:nvSpPr>
      <xdr:spPr>
        <a:xfrm>
          <a:off x="20199427" y="66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124333</xdr:rowOff>
    </xdr:from>
    <xdr:to>
      <xdr:col>28</xdr:col>
      <xdr:colOff>365125</xdr:colOff>
      <xdr:row>36</xdr:row>
      <xdr:rowOff>54483</xdr:rowOff>
    </xdr:to>
    <xdr:sp macro="" textlink="">
      <xdr:nvSpPr>
        <xdr:cNvPr id="746" name="円/楕円 745"/>
        <xdr:cNvSpPr/>
      </xdr:nvSpPr>
      <xdr:spPr>
        <a:xfrm>
          <a:off x="19494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71010</xdr:rowOff>
    </xdr:from>
    <xdr:ext cx="534377" cy="259045"/>
    <xdr:sp macro="" textlink="">
      <xdr:nvSpPr>
        <xdr:cNvPr id="747" name="テキスト ボックス 746"/>
        <xdr:cNvSpPr txBox="1"/>
      </xdr:nvSpPr>
      <xdr:spPr>
        <a:xfrm>
          <a:off x="19278111" y="59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113726</xdr:rowOff>
    </xdr:from>
    <xdr:to>
      <xdr:col>27</xdr:col>
      <xdr:colOff>161925</xdr:colOff>
      <xdr:row>37</xdr:row>
      <xdr:rowOff>43876</xdr:rowOff>
    </xdr:to>
    <xdr:sp macro="" textlink="">
      <xdr:nvSpPr>
        <xdr:cNvPr id="748" name="円/楕円 747"/>
        <xdr:cNvSpPr/>
      </xdr:nvSpPr>
      <xdr:spPr>
        <a:xfrm>
          <a:off x="186055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60403</xdr:rowOff>
    </xdr:from>
    <xdr:ext cx="469744" cy="259045"/>
    <xdr:sp macro="" textlink="">
      <xdr:nvSpPr>
        <xdr:cNvPr id="749" name="テキスト ボックス 748"/>
        <xdr:cNvSpPr txBox="1"/>
      </xdr:nvSpPr>
      <xdr:spPr>
        <a:xfrm>
          <a:off x="18421427" y="606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23990</xdr:rowOff>
    </xdr:from>
    <xdr:to>
      <xdr:col>32</xdr:col>
      <xdr:colOff>187325</xdr:colOff>
      <xdr:row>59</xdr:row>
      <xdr:rowOff>26353</xdr:rowOff>
    </xdr:to>
    <xdr:cxnSp macro="">
      <xdr:nvCxnSpPr>
        <xdr:cNvPr id="778" name="直線コネクタ 777"/>
        <xdr:cNvCxnSpPr/>
      </xdr:nvCxnSpPr>
      <xdr:spPr>
        <a:xfrm flipV="1">
          <a:off x="21323300" y="10139540"/>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26353</xdr:rowOff>
    </xdr:from>
    <xdr:to>
      <xdr:col>31</xdr:col>
      <xdr:colOff>34925</xdr:colOff>
      <xdr:row>59</xdr:row>
      <xdr:rowOff>44450</xdr:rowOff>
    </xdr:to>
    <xdr:cxnSp macro="">
      <xdr:nvCxnSpPr>
        <xdr:cNvPr id="781" name="直線コネクタ 780"/>
        <xdr:cNvCxnSpPr/>
      </xdr:nvCxnSpPr>
      <xdr:spPr>
        <a:xfrm flipV="1">
          <a:off x="20434300" y="101419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144640</xdr:rowOff>
    </xdr:from>
    <xdr:to>
      <xdr:col>32</xdr:col>
      <xdr:colOff>238125</xdr:colOff>
      <xdr:row>59</xdr:row>
      <xdr:rowOff>74790</xdr:rowOff>
    </xdr:to>
    <xdr:sp macro="" textlink="">
      <xdr:nvSpPr>
        <xdr:cNvPr id="797" name="円/楕円 796"/>
        <xdr:cNvSpPr/>
      </xdr:nvSpPr>
      <xdr:spPr>
        <a:xfrm>
          <a:off x="221107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59567</xdr:rowOff>
    </xdr:from>
    <xdr:ext cx="378565" cy="259045"/>
    <xdr:sp macro="" textlink="">
      <xdr:nvSpPr>
        <xdr:cNvPr id="798" name="貸付金該当値テキスト"/>
        <xdr:cNvSpPr txBox="1"/>
      </xdr:nvSpPr>
      <xdr:spPr>
        <a:xfrm>
          <a:off x="22212300" y="1000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147003</xdr:rowOff>
    </xdr:from>
    <xdr:to>
      <xdr:col>31</xdr:col>
      <xdr:colOff>85725</xdr:colOff>
      <xdr:row>59</xdr:row>
      <xdr:rowOff>77153</xdr:rowOff>
    </xdr:to>
    <xdr:sp macro="" textlink="">
      <xdr:nvSpPr>
        <xdr:cNvPr id="799" name="円/楕円 798"/>
        <xdr:cNvSpPr/>
      </xdr:nvSpPr>
      <xdr:spPr>
        <a:xfrm>
          <a:off x="21272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68280</xdr:rowOff>
    </xdr:from>
    <xdr:ext cx="378565" cy="259045"/>
    <xdr:sp macro="" textlink="">
      <xdr:nvSpPr>
        <xdr:cNvPr id="800" name="テキスト ボックス 799"/>
        <xdr:cNvSpPr txBox="1"/>
      </xdr:nvSpPr>
      <xdr:spPr>
        <a:xfrm>
          <a:off x="21134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88613</xdr:rowOff>
    </xdr:from>
    <xdr:to>
      <xdr:col>32</xdr:col>
      <xdr:colOff>187325</xdr:colOff>
      <xdr:row>74</xdr:row>
      <xdr:rowOff>118539</xdr:rowOff>
    </xdr:to>
    <xdr:cxnSp macro="">
      <xdr:nvCxnSpPr>
        <xdr:cNvPr id="837" name="直線コネクタ 836"/>
        <xdr:cNvCxnSpPr/>
      </xdr:nvCxnSpPr>
      <xdr:spPr>
        <a:xfrm flipV="1">
          <a:off x="21323300" y="12775913"/>
          <a:ext cx="838200" cy="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40858</xdr:rowOff>
    </xdr:from>
    <xdr:to>
      <xdr:col>31</xdr:col>
      <xdr:colOff>34925</xdr:colOff>
      <xdr:row>74</xdr:row>
      <xdr:rowOff>118539</xdr:rowOff>
    </xdr:to>
    <xdr:cxnSp macro="">
      <xdr:nvCxnSpPr>
        <xdr:cNvPr id="840" name="直線コネクタ 839"/>
        <xdr:cNvCxnSpPr/>
      </xdr:nvCxnSpPr>
      <xdr:spPr>
        <a:xfrm>
          <a:off x="20434300" y="12728158"/>
          <a:ext cx="8890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153840</xdr:rowOff>
    </xdr:from>
    <xdr:to>
      <xdr:col>29</xdr:col>
      <xdr:colOff>517525</xdr:colOff>
      <xdr:row>74</xdr:row>
      <xdr:rowOff>40858</xdr:rowOff>
    </xdr:to>
    <xdr:cxnSp macro="">
      <xdr:nvCxnSpPr>
        <xdr:cNvPr id="843" name="直線コネクタ 842"/>
        <xdr:cNvCxnSpPr/>
      </xdr:nvCxnSpPr>
      <xdr:spPr>
        <a:xfrm>
          <a:off x="19545300" y="12669690"/>
          <a:ext cx="8890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19272</xdr:rowOff>
    </xdr:from>
    <xdr:to>
      <xdr:col>28</xdr:col>
      <xdr:colOff>314325</xdr:colOff>
      <xdr:row>73</xdr:row>
      <xdr:rowOff>153840</xdr:rowOff>
    </xdr:to>
    <xdr:cxnSp macro="">
      <xdr:nvCxnSpPr>
        <xdr:cNvPr id="846" name="直線コネクタ 845"/>
        <xdr:cNvCxnSpPr/>
      </xdr:nvCxnSpPr>
      <xdr:spPr>
        <a:xfrm>
          <a:off x="18656300" y="12535122"/>
          <a:ext cx="889000" cy="1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37813</xdr:rowOff>
    </xdr:from>
    <xdr:to>
      <xdr:col>32</xdr:col>
      <xdr:colOff>238125</xdr:colOff>
      <xdr:row>74</xdr:row>
      <xdr:rowOff>139413</xdr:rowOff>
    </xdr:to>
    <xdr:sp macro="" textlink="">
      <xdr:nvSpPr>
        <xdr:cNvPr id="856" name="円/楕円 855"/>
        <xdr:cNvSpPr/>
      </xdr:nvSpPr>
      <xdr:spPr>
        <a:xfrm>
          <a:off x="22110700" y="12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16240</xdr:rowOff>
    </xdr:from>
    <xdr:ext cx="534377" cy="259045"/>
    <xdr:sp macro="" textlink="">
      <xdr:nvSpPr>
        <xdr:cNvPr id="857" name="繰出金該当値テキスト"/>
        <xdr:cNvSpPr txBox="1"/>
      </xdr:nvSpPr>
      <xdr:spPr>
        <a:xfrm>
          <a:off x="22212300" y="127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79,693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67739</xdr:rowOff>
    </xdr:from>
    <xdr:to>
      <xdr:col>31</xdr:col>
      <xdr:colOff>85725</xdr:colOff>
      <xdr:row>74</xdr:row>
      <xdr:rowOff>169339</xdr:rowOff>
    </xdr:to>
    <xdr:sp macro="" textlink="">
      <xdr:nvSpPr>
        <xdr:cNvPr id="858" name="円/楕円 857"/>
        <xdr:cNvSpPr/>
      </xdr:nvSpPr>
      <xdr:spPr>
        <a:xfrm>
          <a:off x="21272500" y="12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160466</xdr:rowOff>
    </xdr:from>
    <xdr:ext cx="534377" cy="259045"/>
    <xdr:sp macro="" textlink="">
      <xdr:nvSpPr>
        <xdr:cNvPr id="859" name="テキスト ボックス 858"/>
        <xdr:cNvSpPr txBox="1"/>
      </xdr:nvSpPr>
      <xdr:spPr>
        <a:xfrm>
          <a:off x="21056111" y="12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76,944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161508</xdr:rowOff>
    </xdr:from>
    <xdr:to>
      <xdr:col>29</xdr:col>
      <xdr:colOff>568325</xdr:colOff>
      <xdr:row>74</xdr:row>
      <xdr:rowOff>91658</xdr:rowOff>
    </xdr:to>
    <xdr:sp macro="" textlink="">
      <xdr:nvSpPr>
        <xdr:cNvPr id="860" name="円/楕円 859"/>
        <xdr:cNvSpPr/>
      </xdr:nvSpPr>
      <xdr:spPr>
        <a:xfrm>
          <a:off x="20383500" y="126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108185</xdr:rowOff>
    </xdr:from>
    <xdr:ext cx="534377" cy="259045"/>
    <xdr:sp macro="" textlink="">
      <xdr:nvSpPr>
        <xdr:cNvPr id="861" name="テキスト ボックス 860"/>
        <xdr:cNvSpPr txBox="1"/>
      </xdr:nvSpPr>
      <xdr:spPr>
        <a:xfrm>
          <a:off x="20167111" y="124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84,080</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103040</xdr:rowOff>
    </xdr:from>
    <xdr:to>
      <xdr:col>28</xdr:col>
      <xdr:colOff>365125</xdr:colOff>
      <xdr:row>74</xdr:row>
      <xdr:rowOff>33190</xdr:rowOff>
    </xdr:to>
    <xdr:sp macro="" textlink="">
      <xdr:nvSpPr>
        <xdr:cNvPr id="862" name="円/楕円 861"/>
        <xdr:cNvSpPr/>
      </xdr:nvSpPr>
      <xdr:spPr>
        <a:xfrm>
          <a:off x="19494500" y="126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49717</xdr:rowOff>
    </xdr:from>
    <xdr:ext cx="534377" cy="259045"/>
    <xdr:sp macro="" textlink="">
      <xdr:nvSpPr>
        <xdr:cNvPr id="863" name="テキスト ボックス 862"/>
        <xdr:cNvSpPr txBox="1"/>
      </xdr:nvSpPr>
      <xdr:spPr>
        <a:xfrm>
          <a:off x="19278111" y="123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139922</xdr:rowOff>
    </xdr:from>
    <xdr:to>
      <xdr:col>27</xdr:col>
      <xdr:colOff>161925</xdr:colOff>
      <xdr:row>73</xdr:row>
      <xdr:rowOff>70072</xdr:rowOff>
    </xdr:to>
    <xdr:sp macro="" textlink="">
      <xdr:nvSpPr>
        <xdr:cNvPr id="864" name="円/楕円 863"/>
        <xdr:cNvSpPr/>
      </xdr:nvSpPr>
      <xdr:spPr>
        <a:xfrm>
          <a:off x="18605500" y="124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86599</xdr:rowOff>
    </xdr:from>
    <xdr:ext cx="599010" cy="259045"/>
    <xdr:sp macro="" textlink="">
      <xdr:nvSpPr>
        <xdr:cNvPr id="865" name="テキスト ボックス 864"/>
        <xdr:cNvSpPr txBox="1"/>
      </xdr:nvSpPr>
      <xdr:spPr>
        <a:xfrm>
          <a:off x="18356794" y="1225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人件費は人口一人当たり</a:t>
          </a:r>
          <a:r>
            <a:rPr kumimoji="1" lang="en-US" altLang="ja-JP" sz="1300">
              <a:latin typeface="ＭＳ Ｐゴシック"/>
            </a:rPr>
            <a:t>166,507</a:t>
          </a:r>
          <a:r>
            <a:rPr kumimoji="1" lang="ja-JP" altLang="en-US" sz="1300">
              <a:latin typeface="ＭＳ Ｐゴシック"/>
            </a:rPr>
            <a:t>円と類似団体を上回っているのは、産業形態が多角化していることにより職員数が多いことが要因となっている。平成１３年度より特別勤務手当の廃止等各種手当ての見直しお行い人件費の削減に努めており、今後も指定管理者の導入等より人件費の削減に努める。</a:t>
          </a:r>
        </a:p>
        <a:p>
          <a:r>
            <a:rPr kumimoji="1" lang="ja-JP" altLang="en-US" sz="1300">
              <a:latin typeface="ＭＳ Ｐゴシック"/>
            </a:rPr>
            <a:t>　補助費は平成２６年度から人口増加対策事業の実施により増加傾向にあるが、今後人口増加対策事業の見直しや各種補助事業の精査を行い、適正化を図ることとする。</a:t>
          </a:r>
        </a:p>
        <a:p>
          <a:r>
            <a:rPr kumimoji="1" lang="ja-JP" altLang="en-US" sz="1300">
              <a:latin typeface="ＭＳ Ｐゴシック"/>
            </a:rPr>
            <a:t>　維持補修費については、近年の除雪経費の増加により類似団体を上回っている。今後、除雪作業の効率化を図り経費の削減に努めることとしたい。</a:t>
          </a:r>
          <a:endParaRPr kumimoji="1" lang="en-US" altLang="ja-JP" sz="1300">
            <a:latin typeface="ＭＳ Ｐゴシック"/>
          </a:endParaRPr>
        </a:p>
        <a:p>
          <a:r>
            <a:rPr kumimoji="1" lang="ja-JP" altLang="en-US" sz="1300">
              <a:latin typeface="ＭＳ Ｐゴシック"/>
            </a:rPr>
            <a:t>　普通建設事業費については、子ども園建設費用が増加したことが大きな要因となっている。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5,368
5,329
624.68
8,111,165
7,870,186
225,822
3,874,454
7,318,145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92837</xdr:rowOff>
    </xdr:from>
    <xdr:to>
      <xdr:col>6</xdr:col>
      <xdr:colOff>511175</xdr:colOff>
      <xdr:row>34</xdr:row>
      <xdr:rowOff>52324</xdr:rowOff>
    </xdr:to>
    <xdr:cxnSp macro="">
      <xdr:nvCxnSpPr>
        <xdr:cNvPr id="61" name="直線コネクタ 60"/>
        <xdr:cNvCxnSpPr/>
      </xdr:nvCxnSpPr>
      <xdr:spPr>
        <a:xfrm>
          <a:off x="3797300" y="5750687"/>
          <a:ext cx="838200" cy="1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92837</xdr:rowOff>
    </xdr:from>
    <xdr:to>
      <xdr:col>5</xdr:col>
      <xdr:colOff>358775</xdr:colOff>
      <xdr:row>33</xdr:row>
      <xdr:rowOff>153035</xdr:rowOff>
    </xdr:to>
    <xdr:cxnSp macro="">
      <xdr:nvCxnSpPr>
        <xdr:cNvPr id="64" name="直線コネクタ 63"/>
        <xdr:cNvCxnSpPr/>
      </xdr:nvCxnSpPr>
      <xdr:spPr>
        <a:xfrm flipV="1">
          <a:off x="2908300" y="575068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153035</xdr:rowOff>
    </xdr:from>
    <xdr:to>
      <xdr:col>4</xdr:col>
      <xdr:colOff>155575</xdr:colOff>
      <xdr:row>34</xdr:row>
      <xdr:rowOff>68834</xdr:rowOff>
    </xdr:to>
    <xdr:cxnSp macro="">
      <xdr:nvCxnSpPr>
        <xdr:cNvPr id="67" name="直線コネクタ 66"/>
        <xdr:cNvCxnSpPr/>
      </xdr:nvCxnSpPr>
      <xdr:spPr>
        <a:xfrm flipV="1">
          <a:off x="2019300" y="5810885"/>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68834</xdr:rowOff>
    </xdr:from>
    <xdr:to>
      <xdr:col>2</xdr:col>
      <xdr:colOff>638175</xdr:colOff>
      <xdr:row>35</xdr:row>
      <xdr:rowOff>49784</xdr:rowOff>
    </xdr:to>
    <xdr:cxnSp macro="">
      <xdr:nvCxnSpPr>
        <xdr:cNvPr id="70" name="直線コネクタ 69"/>
        <xdr:cNvCxnSpPr/>
      </xdr:nvCxnSpPr>
      <xdr:spPr>
        <a:xfrm flipV="1">
          <a:off x="1130300" y="589813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1524</xdr:rowOff>
    </xdr:from>
    <xdr:to>
      <xdr:col>6</xdr:col>
      <xdr:colOff>561975</xdr:colOff>
      <xdr:row>34</xdr:row>
      <xdr:rowOff>103124</xdr:rowOff>
    </xdr:to>
    <xdr:sp macro="" textlink="">
      <xdr:nvSpPr>
        <xdr:cNvPr id="80" name="円/楕円 79"/>
        <xdr:cNvSpPr/>
      </xdr:nvSpPr>
      <xdr:spPr>
        <a:xfrm>
          <a:off x="4584700"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24401</xdr:rowOff>
    </xdr:from>
    <xdr:ext cx="534377" cy="259045"/>
    <xdr:sp macro="" textlink="">
      <xdr:nvSpPr>
        <xdr:cNvPr id="81" name="議会費該当値テキスト"/>
        <xdr:cNvSpPr txBox="1"/>
      </xdr:nvSpPr>
      <xdr:spPr>
        <a:xfrm>
          <a:off x="4686300" y="56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42037</xdr:rowOff>
    </xdr:from>
    <xdr:to>
      <xdr:col>5</xdr:col>
      <xdr:colOff>409575</xdr:colOff>
      <xdr:row>33</xdr:row>
      <xdr:rowOff>143637</xdr:rowOff>
    </xdr:to>
    <xdr:sp macro="" textlink="">
      <xdr:nvSpPr>
        <xdr:cNvPr id="82" name="円/楕円 81"/>
        <xdr:cNvSpPr/>
      </xdr:nvSpPr>
      <xdr:spPr>
        <a:xfrm>
          <a:off x="37465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160164</xdr:rowOff>
    </xdr:from>
    <xdr:ext cx="534377" cy="259045"/>
    <xdr:sp macro="" textlink="">
      <xdr:nvSpPr>
        <xdr:cNvPr id="83" name="テキスト ボックス 82"/>
        <xdr:cNvSpPr txBox="1"/>
      </xdr:nvSpPr>
      <xdr:spPr>
        <a:xfrm>
          <a:off x="3530111" y="54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102235</xdr:rowOff>
    </xdr:from>
    <xdr:to>
      <xdr:col>4</xdr:col>
      <xdr:colOff>206375</xdr:colOff>
      <xdr:row>34</xdr:row>
      <xdr:rowOff>32385</xdr:rowOff>
    </xdr:to>
    <xdr:sp macro="" textlink="">
      <xdr:nvSpPr>
        <xdr:cNvPr id="84" name="円/楕円 83"/>
        <xdr:cNvSpPr/>
      </xdr:nvSpPr>
      <xdr:spPr>
        <a:xfrm>
          <a:off x="2857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48912</xdr:rowOff>
    </xdr:from>
    <xdr:ext cx="534377" cy="259045"/>
    <xdr:sp macro="" textlink="">
      <xdr:nvSpPr>
        <xdr:cNvPr id="85" name="テキスト ボックス 84"/>
        <xdr:cNvSpPr txBox="1"/>
      </xdr:nvSpPr>
      <xdr:spPr>
        <a:xfrm>
          <a:off x="2641111" y="55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18034</xdr:rowOff>
    </xdr:from>
    <xdr:to>
      <xdr:col>3</xdr:col>
      <xdr:colOff>3175</xdr:colOff>
      <xdr:row>34</xdr:row>
      <xdr:rowOff>119634</xdr:rowOff>
    </xdr:to>
    <xdr:sp macro="" textlink="">
      <xdr:nvSpPr>
        <xdr:cNvPr id="86" name="円/楕円 85"/>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136161</xdr:rowOff>
    </xdr:from>
    <xdr:ext cx="534377" cy="259045"/>
    <xdr:sp macro="" textlink="">
      <xdr:nvSpPr>
        <xdr:cNvPr id="87" name="テキスト ボックス 86"/>
        <xdr:cNvSpPr txBox="1"/>
      </xdr:nvSpPr>
      <xdr:spPr>
        <a:xfrm>
          <a:off x="1752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170434</xdr:rowOff>
    </xdr:from>
    <xdr:to>
      <xdr:col>1</xdr:col>
      <xdr:colOff>485775</xdr:colOff>
      <xdr:row>35</xdr:row>
      <xdr:rowOff>100584</xdr:rowOff>
    </xdr:to>
    <xdr:sp macro="" textlink="">
      <xdr:nvSpPr>
        <xdr:cNvPr id="88" name="円/楕円 87"/>
        <xdr:cNvSpPr/>
      </xdr:nvSpPr>
      <xdr:spPr>
        <a:xfrm>
          <a:off x="1079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117111</xdr:rowOff>
    </xdr:from>
    <xdr:ext cx="534377" cy="259045"/>
    <xdr:sp macro="" textlink="">
      <xdr:nvSpPr>
        <xdr:cNvPr id="89" name="テキスト ボックス 88"/>
        <xdr:cNvSpPr txBox="1"/>
      </xdr:nvSpPr>
      <xdr:spPr>
        <a:xfrm>
          <a:off x="863111" y="57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137982</xdr:rowOff>
    </xdr:from>
    <xdr:to>
      <xdr:col>6</xdr:col>
      <xdr:colOff>511175</xdr:colOff>
      <xdr:row>56</xdr:row>
      <xdr:rowOff>139262</xdr:rowOff>
    </xdr:to>
    <xdr:cxnSp macro="">
      <xdr:nvCxnSpPr>
        <xdr:cNvPr id="120" name="直線コネクタ 119"/>
        <xdr:cNvCxnSpPr/>
      </xdr:nvCxnSpPr>
      <xdr:spPr>
        <a:xfrm flipV="1">
          <a:off x="3797300" y="9739182"/>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120540</xdr:rowOff>
    </xdr:from>
    <xdr:to>
      <xdr:col>5</xdr:col>
      <xdr:colOff>358775</xdr:colOff>
      <xdr:row>56</xdr:row>
      <xdr:rowOff>139262</xdr:rowOff>
    </xdr:to>
    <xdr:cxnSp macro="">
      <xdr:nvCxnSpPr>
        <xdr:cNvPr id="123" name="直線コネクタ 122"/>
        <xdr:cNvCxnSpPr/>
      </xdr:nvCxnSpPr>
      <xdr:spPr>
        <a:xfrm>
          <a:off x="2908300" y="9721740"/>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120540</xdr:rowOff>
    </xdr:from>
    <xdr:to>
      <xdr:col>4</xdr:col>
      <xdr:colOff>155575</xdr:colOff>
      <xdr:row>57</xdr:row>
      <xdr:rowOff>18098</xdr:rowOff>
    </xdr:to>
    <xdr:cxnSp macro="">
      <xdr:nvCxnSpPr>
        <xdr:cNvPr id="126" name="直線コネクタ 125"/>
        <xdr:cNvCxnSpPr/>
      </xdr:nvCxnSpPr>
      <xdr:spPr>
        <a:xfrm flipV="1">
          <a:off x="2019300" y="9721740"/>
          <a:ext cx="889000" cy="6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120537</xdr:rowOff>
    </xdr:from>
    <xdr:to>
      <xdr:col>2</xdr:col>
      <xdr:colOff>638175</xdr:colOff>
      <xdr:row>57</xdr:row>
      <xdr:rowOff>18098</xdr:rowOff>
    </xdr:to>
    <xdr:cxnSp macro="">
      <xdr:nvCxnSpPr>
        <xdr:cNvPr id="129" name="直線コネクタ 128"/>
        <xdr:cNvCxnSpPr/>
      </xdr:nvCxnSpPr>
      <xdr:spPr>
        <a:xfrm>
          <a:off x="1130300" y="9550287"/>
          <a:ext cx="889000" cy="2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87182</xdr:rowOff>
    </xdr:from>
    <xdr:to>
      <xdr:col>6</xdr:col>
      <xdr:colOff>561975</xdr:colOff>
      <xdr:row>57</xdr:row>
      <xdr:rowOff>17332</xdr:rowOff>
    </xdr:to>
    <xdr:sp macro="" textlink="">
      <xdr:nvSpPr>
        <xdr:cNvPr id="139" name="円/楕円 138"/>
        <xdr:cNvSpPr/>
      </xdr:nvSpPr>
      <xdr:spPr>
        <a:xfrm>
          <a:off x="4584700" y="96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65609</xdr:rowOff>
    </xdr:from>
    <xdr:ext cx="599010" cy="259045"/>
    <xdr:sp macro="" textlink="">
      <xdr:nvSpPr>
        <xdr:cNvPr id="140" name="総務費該当値テキスト"/>
        <xdr:cNvSpPr txBox="1"/>
      </xdr:nvSpPr>
      <xdr:spPr>
        <a:xfrm>
          <a:off x="4686300" y="966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88462</xdr:rowOff>
    </xdr:from>
    <xdr:to>
      <xdr:col>5</xdr:col>
      <xdr:colOff>409575</xdr:colOff>
      <xdr:row>57</xdr:row>
      <xdr:rowOff>18612</xdr:rowOff>
    </xdr:to>
    <xdr:sp macro="" textlink="">
      <xdr:nvSpPr>
        <xdr:cNvPr id="141" name="円/楕円 140"/>
        <xdr:cNvSpPr/>
      </xdr:nvSpPr>
      <xdr:spPr>
        <a:xfrm>
          <a:off x="3746500" y="96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9739</xdr:rowOff>
    </xdr:from>
    <xdr:ext cx="599010" cy="259045"/>
    <xdr:sp macro="" textlink="">
      <xdr:nvSpPr>
        <xdr:cNvPr id="142" name="テキスト ボックス 141"/>
        <xdr:cNvSpPr txBox="1"/>
      </xdr:nvSpPr>
      <xdr:spPr>
        <a:xfrm>
          <a:off x="3497794" y="97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69740</xdr:rowOff>
    </xdr:from>
    <xdr:to>
      <xdr:col>4</xdr:col>
      <xdr:colOff>206375</xdr:colOff>
      <xdr:row>56</xdr:row>
      <xdr:rowOff>171340</xdr:rowOff>
    </xdr:to>
    <xdr:sp macro="" textlink="">
      <xdr:nvSpPr>
        <xdr:cNvPr id="143" name="円/楕円 142"/>
        <xdr:cNvSpPr/>
      </xdr:nvSpPr>
      <xdr:spPr>
        <a:xfrm>
          <a:off x="2857500" y="96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162467</xdr:rowOff>
    </xdr:from>
    <xdr:ext cx="599010" cy="259045"/>
    <xdr:sp macro="" textlink="">
      <xdr:nvSpPr>
        <xdr:cNvPr id="144" name="テキスト ボックス 143"/>
        <xdr:cNvSpPr txBox="1"/>
      </xdr:nvSpPr>
      <xdr:spPr>
        <a:xfrm>
          <a:off x="2608794" y="976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138748</xdr:rowOff>
    </xdr:from>
    <xdr:to>
      <xdr:col>3</xdr:col>
      <xdr:colOff>3175</xdr:colOff>
      <xdr:row>57</xdr:row>
      <xdr:rowOff>68898</xdr:rowOff>
    </xdr:to>
    <xdr:sp macro="" textlink="">
      <xdr:nvSpPr>
        <xdr:cNvPr id="145" name="円/楕円 144"/>
        <xdr:cNvSpPr/>
      </xdr:nvSpPr>
      <xdr:spPr>
        <a:xfrm>
          <a:off x="1968500" y="97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60025</xdr:rowOff>
    </xdr:from>
    <xdr:ext cx="599010" cy="259045"/>
    <xdr:sp macro="" textlink="">
      <xdr:nvSpPr>
        <xdr:cNvPr id="146" name="テキスト ボックス 145"/>
        <xdr:cNvSpPr txBox="1"/>
      </xdr:nvSpPr>
      <xdr:spPr>
        <a:xfrm>
          <a:off x="1719794" y="98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69737</xdr:rowOff>
    </xdr:from>
    <xdr:to>
      <xdr:col>1</xdr:col>
      <xdr:colOff>485775</xdr:colOff>
      <xdr:row>55</xdr:row>
      <xdr:rowOff>171337</xdr:rowOff>
    </xdr:to>
    <xdr:sp macro="" textlink="">
      <xdr:nvSpPr>
        <xdr:cNvPr id="147" name="円/楕円 146"/>
        <xdr:cNvSpPr/>
      </xdr:nvSpPr>
      <xdr:spPr>
        <a:xfrm>
          <a:off x="1079500" y="94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16414</xdr:rowOff>
    </xdr:from>
    <xdr:ext cx="599010" cy="259045"/>
    <xdr:sp macro="" textlink="">
      <xdr:nvSpPr>
        <xdr:cNvPr id="148" name="テキスト ボックス 147"/>
        <xdr:cNvSpPr txBox="1"/>
      </xdr:nvSpPr>
      <xdr:spPr>
        <a:xfrm>
          <a:off x="830794" y="92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67681</xdr:rowOff>
    </xdr:from>
    <xdr:to>
      <xdr:col>6</xdr:col>
      <xdr:colOff>511175</xdr:colOff>
      <xdr:row>77</xdr:row>
      <xdr:rowOff>108076</xdr:rowOff>
    </xdr:to>
    <xdr:cxnSp macro="">
      <xdr:nvCxnSpPr>
        <xdr:cNvPr id="176" name="直線コネクタ 175"/>
        <xdr:cNvCxnSpPr/>
      </xdr:nvCxnSpPr>
      <xdr:spPr>
        <a:xfrm flipV="1">
          <a:off x="3797300" y="13269331"/>
          <a:ext cx="8382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4510</xdr:rowOff>
    </xdr:from>
    <xdr:to>
      <xdr:col>5</xdr:col>
      <xdr:colOff>358775</xdr:colOff>
      <xdr:row>77</xdr:row>
      <xdr:rowOff>108076</xdr:rowOff>
    </xdr:to>
    <xdr:cxnSp macro="">
      <xdr:nvCxnSpPr>
        <xdr:cNvPr id="179" name="直線コネクタ 178"/>
        <xdr:cNvCxnSpPr/>
      </xdr:nvCxnSpPr>
      <xdr:spPr>
        <a:xfrm>
          <a:off x="2908300" y="13206160"/>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94935</xdr:rowOff>
    </xdr:from>
    <xdr:to>
      <xdr:col>4</xdr:col>
      <xdr:colOff>155575</xdr:colOff>
      <xdr:row>77</xdr:row>
      <xdr:rowOff>4510</xdr:rowOff>
    </xdr:to>
    <xdr:cxnSp macro="">
      <xdr:nvCxnSpPr>
        <xdr:cNvPr id="182" name="直線コネクタ 181"/>
        <xdr:cNvCxnSpPr/>
      </xdr:nvCxnSpPr>
      <xdr:spPr>
        <a:xfrm>
          <a:off x="2019300" y="13125135"/>
          <a:ext cx="889000" cy="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94935</xdr:rowOff>
    </xdr:from>
    <xdr:to>
      <xdr:col>2</xdr:col>
      <xdr:colOff>638175</xdr:colOff>
      <xdr:row>77</xdr:row>
      <xdr:rowOff>145771</xdr:rowOff>
    </xdr:to>
    <xdr:cxnSp macro="">
      <xdr:nvCxnSpPr>
        <xdr:cNvPr id="185" name="直線コネクタ 184"/>
        <xdr:cNvCxnSpPr/>
      </xdr:nvCxnSpPr>
      <xdr:spPr>
        <a:xfrm flipV="1">
          <a:off x="1130300" y="13125135"/>
          <a:ext cx="889000" cy="22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16881</xdr:rowOff>
    </xdr:from>
    <xdr:to>
      <xdr:col>6</xdr:col>
      <xdr:colOff>561975</xdr:colOff>
      <xdr:row>77</xdr:row>
      <xdr:rowOff>118481</xdr:rowOff>
    </xdr:to>
    <xdr:sp macro="" textlink="">
      <xdr:nvSpPr>
        <xdr:cNvPr id="195" name="円/楕円 194"/>
        <xdr:cNvSpPr/>
      </xdr:nvSpPr>
      <xdr:spPr>
        <a:xfrm>
          <a:off x="4584700" y="13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166758</xdr:rowOff>
    </xdr:from>
    <xdr:ext cx="599010" cy="259045"/>
    <xdr:sp macro="" textlink="">
      <xdr:nvSpPr>
        <xdr:cNvPr id="196" name="民生費該当値テキスト"/>
        <xdr:cNvSpPr txBox="1"/>
      </xdr:nvSpPr>
      <xdr:spPr>
        <a:xfrm>
          <a:off x="4686300" y="1319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57276</xdr:rowOff>
    </xdr:from>
    <xdr:to>
      <xdr:col>5</xdr:col>
      <xdr:colOff>409575</xdr:colOff>
      <xdr:row>77</xdr:row>
      <xdr:rowOff>158876</xdr:rowOff>
    </xdr:to>
    <xdr:sp macro="" textlink="">
      <xdr:nvSpPr>
        <xdr:cNvPr id="197" name="円/楕円 196"/>
        <xdr:cNvSpPr/>
      </xdr:nvSpPr>
      <xdr:spPr>
        <a:xfrm>
          <a:off x="3746500" y="132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150003</xdr:rowOff>
    </xdr:from>
    <xdr:ext cx="599010" cy="259045"/>
    <xdr:sp macro="" textlink="">
      <xdr:nvSpPr>
        <xdr:cNvPr id="198" name="テキスト ボックス 197"/>
        <xdr:cNvSpPr txBox="1"/>
      </xdr:nvSpPr>
      <xdr:spPr>
        <a:xfrm>
          <a:off x="3497794" y="1335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125160</xdr:rowOff>
    </xdr:from>
    <xdr:to>
      <xdr:col>4</xdr:col>
      <xdr:colOff>206375</xdr:colOff>
      <xdr:row>77</xdr:row>
      <xdr:rowOff>55310</xdr:rowOff>
    </xdr:to>
    <xdr:sp macro="" textlink="">
      <xdr:nvSpPr>
        <xdr:cNvPr id="199" name="円/楕円 198"/>
        <xdr:cNvSpPr/>
      </xdr:nvSpPr>
      <xdr:spPr>
        <a:xfrm>
          <a:off x="2857500" y="131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46437</xdr:rowOff>
    </xdr:from>
    <xdr:ext cx="599010" cy="259045"/>
    <xdr:sp macro="" textlink="">
      <xdr:nvSpPr>
        <xdr:cNvPr id="200" name="テキスト ボックス 199"/>
        <xdr:cNvSpPr txBox="1"/>
      </xdr:nvSpPr>
      <xdr:spPr>
        <a:xfrm>
          <a:off x="2608794" y="132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44135</xdr:rowOff>
    </xdr:from>
    <xdr:to>
      <xdr:col>3</xdr:col>
      <xdr:colOff>3175</xdr:colOff>
      <xdr:row>76</xdr:row>
      <xdr:rowOff>145735</xdr:rowOff>
    </xdr:to>
    <xdr:sp macro="" textlink="">
      <xdr:nvSpPr>
        <xdr:cNvPr id="201" name="円/楕円 200"/>
        <xdr:cNvSpPr/>
      </xdr:nvSpPr>
      <xdr:spPr>
        <a:xfrm>
          <a:off x="1968500" y="13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162262</xdr:rowOff>
    </xdr:from>
    <xdr:ext cx="599010" cy="259045"/>
    <xdr:sp macro="" textlink="">
      <xdr:nvSpPr>
        <xdr:cNvPr id="202" name="テキスト ボックス 201"/>
        <xdr:cNvSpPr txBox="1"/>
      </xdr:nvSpPr>
      <xdr:spPr>
        <a:xfrm>
          <a:off x="1719794" y="128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94971</xdr:rowOff>
    </xdr:from>
    <xdr:to>
      <xdr:col>1</xdr:col>
      <xdr:colOff>485775</xdr:colOff>
      <xdr:row>78</xdr:row>
      <xdr:rowOff>25121</xdr:rowOff>
    </xdr:to>
    <xdr:sp macro="" textlink="">
      <xdr:nvSpPr>
        <xdr:cNvPr id="203" name="円/楕円 202"/>
        <xdr:cNvSpPr/>
      </xdr:nvSpPr>
      <xdr:spPr>
        <a:xfrm>
          <a:off x="10795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16248</xdr:rowOff>
    </xdr:from>
    <xdr:ext cx="599010" cy="259045"/>
    <xdr:sp macro="" textlink="">
      <xdr:nvSpPr>
        <xdr:cNvPr id="204" name="テキスト ボックス 203"/>
        <xdr:cNvSpPr txBox="1"/>
      </xdr:nvSpPr>
      <xdr:spPr>
        <a:xfrm>
          <a:off x="830794" y="133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41959</xdr:rowOff>
    </xdr:from>
    <xdr:to>
      <xdr:col>6</xdr:col>
      <xdr:colOff>511175</xdr:colOff>
      <xdr:row>92</xdr:row>
      <xdr:rowOff>71096</xdr:rowOff>
    </xdr:to>
    <xdr:cxnSp macro="">
      <xdr:nvCxnSpPr>
        <xdr:cNvPr id="233" name="直線コネクタ 232"/>
        <xdr:cNvCxnSpPr/>
      </xdr:nvCxnSpPr>
      <xdr:spPr>
        <a:xfrm flipV="1">
          <a:off x="3797300" y="15815359"/>
          <a:ext cx="838200" cy="2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170591</xdr:rowOff>
    </xdr:from>
    <xdr:to>
      <xdr:col>5</xdr:col>
      <xdr:colOff>358775</xdr:colOff>
      <xdr:row>92</xdr:row>
      <xdr:rowOff>71096</xdr:rowOff>
    </xdr:to>
    <xdr:cxnSp macro="">
      <xdr:nvCxnSpPr>
        <xdr:cNvPr id="236" name="直線コネクタ 235"/>
        <xdr:cNvCxnSpPr/>
      </xdr:nvCxnSpPr>
      <xdr:spPr>
        <a:xfrm>
          <a:off x="2908300" y="15772541"/>
          <a:ext cx="889000" cy="7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170591</xdr:rowOff>
    </xdr:from>
    <xdr:to>
      <xdr:col>4</xdr:col>
      <xdr:colOff>155575</xdr:colOff>
      <xdr:row>93</xdr:row>
      <xdr:rowOff>53274</xdr:rowOff>
    </xdr:to>
    <xdr:cxnSp macro="">
      <xdr:nvCxnSpPr>
        <xdr:cNvPr id="239" name="直線コネクタ 238"/>
        <xdr:cNvCxnSpPr/>
      </xdr:nvCxnSpPr>
      <xdr:spPr>
        <a:xfrm flipV="1">
          <a:off x="2019300" y="15772541"/>
          <a:ext cx="889000" cy="2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53274</xdr:rowOff>
    </xdr:from>
    <xdr:to>
      <xdr:col>2</xdr:col>
      <xdr:colOff>638175</xdr:colOff>
      <xdr:row>93</xdr:row>
      <xdr:rowOff>149003</xdr:rowOff>
    </xdr:to>
    <xdr:cxnSp macro="">
      <xdr:nvCxnSpPr>
        <xdr:cNvPr id="242" name="直線コネクタ 241"/>
        <xdr:cNvCxnSpPr/>
      </xdr:nvCxnSpPr>
      <xdr:spPr>
        <a:xfrm flipV="1">
          <a:off x="1130300" y="15998124"/>
          <a:ext cx="889000" cy="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162609</xdr:rowOff>
    </xdr:from>
    <xdr:to>
      <xdr:col>6</xdr:col>
      <xdr:colOff>561975</xdr:colOff>
      <xdr:row>92</xdr:row>
      <xdr:rowOff>92759</xdr:rowOff>
    </xdr:to>
    <xdr:sp macro="" textlink="">
      <xdr:nvSpPr>
        <xdr:cNvPr id="252" name="円/楕円 251"/>
        <xdr:cNvSpPr/>
      </xdr:nvSpPr>
      <xdr:spPr>
        <a:xfrm>
          <a:off x="4584700" y="157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14036</xdr:rowOff>
    </xdr:from>
    <xdr:ext cx="599010" cy="259045"/>
    <xdr:sp macro="" textlink="">
      <xdr:nvSpPr>
        <xdr:cNvPr id="253" name="衛生費該当値テキスト"/>
        <xdr:cNvSpPr txBox="1"/>
      </xdr:nvSpPr>
      <xdr:spPr>
        <a:xfrm>
          <a:off x="4686300" y="156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157,827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20296</xdr:rowOff>
    </xdr:from>
    <xdr:to>
      <xdr:col>5</xdr:col>
      <xdr:colOff>409575</xdr:colOff>
      <xdr:row>92</xdr:row>
      <xdr:rowOff>121896</xdr:rowOff>
    </xdr:to>
    <xdr:sp macro="" textlink="">
      <xdr:nvSpPr>
        <xdr:cNvPr id="254" name="円/楕円 253"/>
        <xdr:cNvSpPr/>
      </xdr:nvSpPr>
      <xdr:spPr>
        <a:xfrm>
          <a:off x="3746500" y="15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138423</xdr:rowOff>
    </xdr:from>
    <xdr:ext cx="599010" cy="259045"/>
    <xdr:sp macro="" textlink="">
      <xdr:nvSpPr>
        <xdr:cNvPr id="255" name="テキスト ボックス 254"/>
        <xdr:cNvSpPr txBox="1"/>
      </xdr:nvSpPr>
      <xdr:spPr>
        <a:xfrm>
          <a:off x="3497794" y="1556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154,003</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119791</xdr:rowOff>
    </xdr:from>
    <xdr:to>
      <xdr:col>4</xdr:col>
      <xdr:colOff>206375</xdr:colOff>
      <xdr:row>92</xdr:row>
      <xdr:rowOff>49941</xdr:rowOff>
    </xdr:to>
    <xdr:sp macro="" textlink="">
      <xdr:nvSpPr>
        <xdr:cNvPr id="256" name="円/楕円 255"/>
        <xdr:cNvSpPr/>
      </xdr:nvSpPr>
      <xdr:spPr>
        <a:xfrm>
          <a:off x="2857500" y="157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66468</xdr:rowOff>
    </xdr:from>
    <xdr:ext cx="599010" cy="259045"/>
    <xdr:sp macro="" textlink="">
      <xdr:nvSpPr>
        <xdr:cNvPr id="257" name="テキスト ボックス 256"/>
        <xdr:cNvSpPr txBox="1"/>
      </xdr:nvSpPr>
      <xdr:spPr>
        <a:xfrm>
          <a:off x="2608794" y="154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163,446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2474</xdr:rowOff>
    </xdr:from>
    <xdr:to>
      <xdr:col>3</xdr:col>
      <xdr:colOff>3175</xdr:colOff>
      <xdr:row>93</xdr:row>
      <xdr:rowOff>104074</xdr:rowOff>
    </xdr:to>
    <xdr:sp macro="" textlink="">
      <xdr:nvSpPr>
        <xdr:cNvPr id="258" name="円/楕円 257"/>
        <xdr:cNvSpPr/>
      </xdr:nvSpPr>
      <xdr:spPr>
        <a:xfrm>
          <a:off x="1968500" y="159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120601</xdr:rowOff>
    </xdr:from>
    <xdr:ext cx="599010" cy="259045"/>
    <xdr:sp macro="" textlink="">
      <xdr:nvSpPr>
        <xdr:cNvPr id="259" name="テキスト ボックス 258"/>
        <xdr:cNvSpPr txBox="1"/>
      </xdr:nvSpPr>
      <xdr:spPr>
        <a:xfrm>
          <a:off x="1719794" y="1572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133,842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98203</xdr:rowOff>
    </xdr:from>
    <xdr:to>
      <xdr:col>1</xdr:col>
      <xdr:colOff>485775</xdr:colOff>
      <xdr:row>94</xdr:row>
      <xdr:rowOff>28353</xdr:rowOff>
    </xdr:to>
    <xdr:sp macro="" textlink="">
      <xdr:nvSpPr>
        <xdr:cNvPr id="260" name="円/楕円 259"/>
        <xdr:cNvSpPr/>
      </xdr:nvSpPr>
      <xdr:spPr>
        <a:xfrm>
          <a:off x="1079500" y="160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44880</xdr:rowOff>
    </xdr:from>
    <xdr:ext cx="599010" cy="259045"/>
    <xdr:sp macro="" textlink="">
      <xdr:nvSpPr>
        <xdr:cNvPr id="261" name="テキスト ボックス 260"/>
        <xdr:cNvSpPr txBox="1"/>
      </xdr:nvSpPr>
      <xdr:spPr>
        <a:xfrm>
          <a:off x="830794" y="1581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105410</xdr:rowOff>
    </xdr:from>
    <xdr:to>
      <xdr:col>15</xdr:col>
      <xdr:colOff>180975</xdr:colOff>
      <xdr:row>38</xdr:row>
      <xdr:rowOff>106934</xdr:rowOff>
    </xdr:to>
    <xdr:cxnSp macro="">
      <xdr:nvCxnSpPr>
        <xdr:cNvPr id="290" name="直線コネクタ 289"/>
        <xdr:cNvCxnSpPr/>
      </xdr:nvCxnSpPr>
      <xdr:spPr>
        <a:xfrm>
          <a:off x="9639300" y="662051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105410</xdr:rowOff>
    </xdr:from>
    <xdr:to>
      <xdr:col>14</xdr:col>
      <xdr:colOff>28575</xdr:colOff>
      <xdr:row>38</xdr:row>
      <xdr:rowOff>115506</xdr:rowOff>
    </xdr:to>
    <xdr:cxnSp macro="">
      <xdr:nvCxnSpPr>
        <xdr:cNvPr id="293" name="直線コネクタ 292"/>
        <xdr:cNvCxnSpPr/>
      </xdr:nvCxnSpPr>
      <xdr:spPr>
        <a:xfrm flipV="1">
          <a:off x="8750300" y="662051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85789</xdr:rowOff>
    </xdr:from>
    <xdr:to>
      <xdr:col>12</xdr:col>
      <xdr:colOff>511175</xdr:colOff>
      <xdr:row>38</xdr:row>
      <xdr:rowOff>115506</xdr:rowOff>
    </xdr:to>
    <xdr:cxnSp macro="">
      <xdr:nvCxnSpPr>
        <xdr:cNvPr id="296" name="直線コネクタ 295"/>
        <xdr:cNvCxnSpPr/>
      </xdr:nvCxnSpPr>
      <xdr:spPr>
        <a:xfrm>
          <a:off x="7861300" y="6257989"/>
          <a:ext cx="889000" cy="37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85789</xdr:rowOff>
    </xdr:from>
    <xdr:to>
      <xdr:col>11</xdr:col>
      <xdr:colOff>307975</xdr:colOff>
      <xdr:row>37</xdr:row>
      <xdr:rowOff>91122</xdr:rowOff>
    </xdr:to>
    <xdr:cxnSp macro="">
      <xdr:nvCxnSpPr>
        <xdr:cNvPr id="299" name="直線コネクタ 298"/>
        <xdr:cNvCxnSpPr/>
      </xdr:nvCxnSpPr>
      <xdr:spPr>
        <a:xfrm flipV="1">
          <a:off x="6972300" y="6257989"/>
          <a:ext cx="88900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56134</xdr:rowOff>
    </xdr:from>
    <xdr:to>
      <xdr:col>15</xdr:col>
      <xdr:colOff>231775</xdr:colOff>
      <xdr:row>38</xdr:row>
      <xdr:rowOff>157734</xdr:rowOff>
    </xdr:to>
    <xdr:sp macro="" textlink="">
      <xdr:nvSpPr>
        <xdr:cNvPr id="309" name="円/楕円 308"/>
        <xdr:cNvSpPr/>
      </xdr:nvSpPr>
      <xdr:spPr>
        <a:xfrm>
          <a:off x="104267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15511</xdr:rowOff>
    </xdr:from>
    <xdr:ext cx="378565" cy="259045"/>
    <xdr:sp macro="" textlink="">
      <xdr:nvSpPr>
        <xdr:cNvPr id="310" name="労働費該当値テキスト"/>
        <xdr:cNvSpPr txBox="1"/>
      </xdr:nvSpPr>
      <xdr:spPr>
        <a:xfrm>
          <a:off x="10528300" y="635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54610</xdr:rowOff>
    </xdr:from>
    <xdr:to>
      <xdr:col>14</xdr:col>
      <xdr:colOff>79375</xdr:colOff>
      <xdr:row>38</xdr:row>
      <xdr:rowOff>156210</xdr:rowOff>
    </xdr:to>
    <xdr:sp macro="" textlink="">
      <xdr:nvSpPr>
        <xdr:cNvPr id="311" name="円/楕円 310"/>
        <xdr:cNvSpPr/>
      </xdr:nvSpPr>
      <xdr:spPr>
        <a:xfrm>
          <a:off x="958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147337</xdr:rowOff>
    </xdr:from>
    <xdr:ext cx="378565" cy="259045"/>
    <xdr:sp macro="" textlink="">
      <xdr:nvSpPr>
        <xdr:cNvPr id="312" name="テキスト ボックス 311"/>
        <xdr:cNvSpPr txBox="1"/>
      </xdr:nvSpPr>
      <xdr:spPr>
        <a:xfrm>
          <a:off x="9450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64706</xdr:rowOff>
    </xdr:from>
    <xdr:to>
      <xdr:col>12</xdr:col>
      <xdr:colOff>561975</xdr:colOff>
      <xdr:row>38</xdr:row>
      <xdr:rowOff>166306</xdr:rowOff>
    </xdr:to>
    <xdr:sp macro="" textlink="">
      <xdr:nvSpPr>
        <xdr:cNvPr id="313" name="円/楕円 312"/>
        <xdr:cNvSpPr/>
      </xdr:nvSpPr>
      <xdr:spPr>
        <a:xfrm>
          <a:off x="8699500" y="65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157433</xdr:rowOff>
    </xdr:from>
    <xdr:ext cx="378565" cy="259045"/>
    <xdr:sp macro="" textlink="">
      <xdr:nvSpPr>
        <xdr:cNvPr id="314" name="テキスト ボックス 313"/>
        <xdr:cNvSpPr txBox="1"/>
      </xdr:nvSpPr>
      <xdr:spPr>
        <a:xfrm>
          <a:off x="8561017" y="6672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34989</xdr:rowOff>
    </xdr:from>
    <xdr:to>
      <xdr:col>11</xdr:col>
      <xdr:colOff>358775</xdr:colOff>
      <xdr:row>36</xdr:row>
      <xdr:rowOff>136589</xdr:rowOff>
    </xdr:to>
    <xdr:sp macro="" textlink="">
      <xdr:nvSpPr>
        <xdr:cNvPr id="315" name="円/楕円 314"/>
        <xdr:cNvSpPr/>
      </xdr:nvSpPr>
      <xdr:spPr>
        <a:xfrm>
          <a:off x="7810500" y="62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127716</xdr:rowOff>
    </xdr:from>
    <xdr:ext cx="469744" cy="259045"/>
    <xdr:sp macro="" textlink="">
      <xdr:nvSpPr>
        <xdr:cNvPr id="316" name="テキスト ボックス 315"/>
        <xdr:cNvSpPr txBox="1"/>
      </xdr:nvSpPr>
      <xdr:spPr>
        <a:xfrm>
          <a:off x="7626427" y="629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40322</xdr:rowOff>
    </xdr:from>
    <xdr:to>
      <xdr:col>10</xdr:col>
      <xdr:colOff>155575</xdr:colOff>
      <xdr:row>37</xdr:row>
      <xdr:rowOff>141922</xdr:rowOff>
    </xdr:to>
    <xdr:sp macro="" textlink="">
      <xdr:nvSpPr>
        <xdr:cNvPr id="317" name="円/楕円 316"/>
        <xdr:cNvSpPr/>
      </xdr:nvSpPr>
      <xdr:spPr>
        <a:xfrm>
          <a:off x="6921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133049</xdr:rowOff>
    </xdr:from>
    <xdr:ext cx="469744" cy="259045"/>
    <xdr:sp macro="" textlink="">
      <xdr:nvSpPr>
        <xdr:cNvPr id="318" name="テキスト ボックス 317"/>
        <xdr:cNvSpPr txBox="1"/>
      </xdr:nvSpPr>
      <xdr:spPr>
        <a:xfrm>
          <a:off x="6737427" y="64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26477</xdr:rowOff>
    </xdr:from>
    <xdr:to>
      <xdr:col>15</xdr:col>
      <xdr:colOff>180975</xdr:colOff>
      <xdr:row>56</xdr:row>
      <xdr:rowOff>19719</xdr:rowOff>
    </xdr:to>
    <xdr:cxnSp macro="">
      <xdr:nvCxnSpPr>
        <xdr:cNvPr id="345" name="直線コネクタ 344"/>
        <xdr:cNvCxnSpPr/>
      </xdr:nvCxnSpPr>
      <xdr:spPr>
        <a:xfrm flipV="1">
          <a:off x="9639300" y="9284777"/>
          <a:ext cx="838200" cy="3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19719</xdr:rowOff>
    </xdr:from>
    <xdr:to>
      <xdr:col>14</xdr:col>
      <xdr:colOff>28575</xdr:colOff>
      <xdr:row>57</xdr:row>
      <xdr:rowOff>14398</xdr:rowOff>
    </xdr:to>
    <xdr:cxnSp macro="">
      <xdr:nvCxnSpPr>
        <xdr:cNvPr id="348" name="直線コネクタ 347"/>
        <xdr:cNvCxnSpPr/>
      </xdr:nvCxnSpPr>
      <xdr:spPr>
        <a:xfrm flipV="1">
          <a:off x="8750300" y="9620919"/>
          <a:ext cx="889000" cy="1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127460</xdr:rowOff>
    </xdr:from>
    <xdr:to>
      <xdr:col>12</xdr:col>
      <xdr:colOff>511175</xdr:colOff>
      <xdr:row>57</xdr:row>
      <xdr:rowOff>14398</xdr:rowOff>
    </xdr:to>
    <xdr:cxnSp macro="">
      <xdr:nvCxnSpPr>
        <xdr:cNvPr id="351" name="直線コネクタ 350"/>
        <xdr:cNvCxnSpPr/>
      </xdr:nvCxnSpPr>
      <xdr:spPr>
        <a:xfrm>
          <a:off x="7861300" y="9728660"/>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22238</xdr:rowOff>
    </xdr:from>
    <xdr:to>
      <xdr:col>11</xdr:col>
      <xdr:colOff>307975</xdr:colOff>
      <xdr:row>56</xdr:row>
      <xdr:rowOff>127460</xdr:rowOff>
    </xdr:to>
    <xdr:cxnSp macro="">
      <xdr:nvCxnSpPr>
        <xdr:cNvPr id="354" name="直線コネクタ 353"/>
        <xdr:cNvCxnSpPr/>
      </xdr:nvCxnSpPr>
      <xdr:spPr>
        <a:xfrm>
          <a:off x="6972300" y="9623438"/>
          <a:ext cx="889000" cy="10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147127</xdr:rowOff>
    </xdr:from>
    <xdr:to>
      <xdr:col>15</xdr:col>
      <xdr:colOff>231775</xdr:colOff>
      <xdr:row>54</xdr:row>
      <xdr:rowOff>77277</xdr:rowOff>
    </xdr:to>
    <xdr:sp macro="" textlink="">
      <xdr:nvSpPr>
        <xdr:cNvPr id="364" name="円/楕円 363"/>
        <xdr:cNvSpPr/>
      </xdr:nvSpPr>
      <xdr:spPr>
        <a:xfrm>
          <a:off x="10426700" y="9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170004</xdr:rowOff>
    </xdr:from>
    <xdr:ext cx="599010" cy="259045"/>
    <xdr:sp macro="" textlink="">
      <xdr:nvSpPr>
        <xdr:cNvPr id="365" name="農林水産業費該当値テキスト"/>
        <xdr:cNvSpPr txBox="1"/>
      </xdr:nvSpPr>
      <xdr:spPr>
        <a:xfrm>
          <a:off x="10528300" y="90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349,529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140369</xdr:rowOff>
    </xdr:from>
    <xdr:to>
      <xdr:col>14</xdr:col>
      <xdr:colOff>79375</xdr:colOff>
      <xdr:row>56</xdr:row>
      <xdr:rowOff>70519</xdr:rowOff>
    </xdr:to>
    <xdr:sp macro="" textlink="">
      <xdr:nvSpPr>
        <xdr:cNvPr id="366" name="円/楕円 365"/>
        <xdr:cNvSpPr/>
      </xdr:nvSpPr>
      <xdr:spPr>
        <a:xfrm>
          <a:off x="9588500" y="9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87046</xdr:rowOff>
    </xdr:from>
    <xdr:ext cx="599010" cy="259045"/>
    <xdr:sp macro="" textlink="">
      <xdr:nvSpPr>
        <xdr:cNvPr id="367" name="テキスト ボックス 366"/>
        <xdr:cNvSpPr txBox="1"/>
      </xdr:nvSpPr>
      <xdr:spPr>
        <a:xfrm>
          <a:off x="9339794" y="93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135048</xdr:rowOff>
    </xdr:from>
    <xdr:to>
      <xdr:col>12</xdr:col>
      <xdr:colOff>561975</xdr:colOff>
      <xdr:row>57</xdr:row>
      <xdr:rowOff>65198</xdr:rowOff>
    </xdr:to>
    <xdr:sp macro="" textlink="">
      <xdr:nvSpPr>
        <xdr:cNvPr id="368" name="円/楕円 367"/>
        <xdr:cNvSpPr/>
      </xdr:nvSpPr>
      <xdr:spPr>
        <a:xfrm>
          <a:off x="8699500" y="97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81725</xdr:rowOff>
    </xdr:from>
    <xdr:ext cx="599010" cy="259045"/>
    <xdr:sp macro="" textlink="">
      <xdr:nvSpPr>
        <xdr:cNvPr id="369" name="テキスト ボックス 368"/>
        <xdr:cNvSpPr txBox="1"/>
      </xdr:nvSpPr>
      <xdr:spPr>
        <a:xfrm>
          <a:off x="8450794" y="95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76660</xdr:rowOff>
    </xdr:from>
    <xdr:to>
      <xdr:col>11</xdr:col>
      <xdr:colOff>358775</xdr:colOff>
      <xdr:row>57</xdr:row>
      <xdr:rowOff>6810</xdr:rowOff>
    </xdr:to>
    <xdr:sp macro="" textlink="">
      <xdr:nvSpPr>
        <xdr:cNvPr id="370" name="円/楕円 369"/>
        <xdr:cNvSpPr/>
      </xdr:nvSpPr>
      <xdr:spPr>
        <a:xfrm>
          <a:off x="7810500" y="96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23337</xdr:rowOff>
    </xdr:from>
    <xdr:ext cx="599010" cy="259045"/>
    <xdr:sp macro="" textlink="">
      <xdr:nvSpPr>
        <xdr:cNvPr id="371" name="テキスト ボックス 370"/>
        <xdr:cNvSpPr txBox="1"/>
      </xdr:nvSpPr>
      <xdr:spPr>
        <a:xfrm>
          <a:off x="7561794" y="94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142888</xdr:rowOff>
    </xdr:from>
    <xdr:to>
      <xdr:col>10</xdr:col>
      <xdr:colOff>155575</xdr:colOff>
      <xdr:row>56</xdr:row>
      <xdr:rowOff>73038</xdr:rowOff>
    </xdr:to>
    <xdr:sp macro="" textlink="">
      <xdr:nvSpPr>
        <xdr:cNvPr id="372" name="円/楕円 371"/>
        <xdr:cNvSpPr/>
      </xdr:nvSpPr>
      <xdr:spPr>
        <a:xfrm>
          <a:off x="6921500" y="95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89565</xdr:rowOff>
    </xdr:from>
    <xdr:ext cx="599010" cy="259045"/>
    <xdr:sp macro="" textlink="">
      <xdr:nvSpPr>
        <xdr:cNvPr id="373" name="テキスト ボックス 372"/>
        <xdr:cNvSpPr txBox="1"/>
      </xdr:nvSpPr>
      <xdr:spPr>
        <a:xfrm>
          <a:off x="6672794" y="934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6672</xdr:rowOff>
    </xdr:from>
    <xdr:to>
      <xdr:col>15</xdr:col>
      <xdr:colOff>180975</xdr:colOff>
      <xdr:row>77</xdr:row>
      <xdr:rowOff>34572</xdr:rowOff>
    </xdr:to>
    <xdr:cxnSp macro="">
      <xdr:nvCxnSpPr>
        <xdr:cNvPr id="400" name="直線コネクタ 399"/>
        <xdr:cNvCxnSpPr/>
      </xdr:nvCxnSpPr>
      <xdr:spPr>
        <a:xfrm flipV="1">
          <a:off x="9639300" y="13208322"/>
          <a:ext cx="838200" cy="2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34572</xdr:rowOff>
    </xdr:from>
    <xdr:to>
      <xdr:col>14</xdr:col>
      <xdr:colOff>28575</xdr:colOff>
      <xdr:row>77</xdr:row>
      <xdr:rowOff>38768</xdr:rowOff>
    </xdr:to>
    <xdr:cxnSp macro="">
      <xdr:nvCxnSpPr>
        <xdr:cNvPr id="403" name="直線コネクタ 402"/>
        <xdr:cNvCxnSpPr/>
      </xdr:nvCxnSpPr>
      <xdr:spPr>
        <a:xfrm flipV="1">
          <a:off x="8750300" y="13236222"/>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35695</xdr:rowOff>
    </xdr:from>
    <xdr:to>
      <xdr:col>12</xdr:col>
      <xdr:colOff>511175</xdr:colOff>
      <xdr:row>77</xdr:row>
      <xdr:rowOff>38768</xdr:rowOff>
    </xdr:to>
    <xdr:cxnSp macro="">
      <xdr:nvCxnSpPr>
        <xdr:cNvPr id="406" name="直線コネクタ 405"/>
        <xdr:cNvCxnSpPr/>
      </xdr:nvCxnSpPr>
      <xdr:spPr>
        <a:xfrm>
          <a:off x="7861300" y="13237345"/>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31710</xdr:rowOff>
    </xdr:from>
    <xdr:to>
      <xdr:col>11</xdr:col>
      <xdr:colOff>307975</xdr:colOff>
      <xdr:row>77</xdr:row>
      <xdr:rowOff>35695</xdr:rowOff>
    </xdr:to>
    <xdr:cxnSp macro="">
      <xdr:nvCxnSpPr>
        <xdr:cNvPr id="409" name="直線コネクタ 408"/>
        <xdr:cNvCxnSpPr/>
      </xdr:nvCxnSpPr>
      <xdr:spPr>
        <a:xfrm>
          <a:off x="6972300" y="1323336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127322</xdr:rowOff>
    </xdr:from>
    <xdr:to>
      <xdr:col>15</xdr:col>
      <xdr:colOff>231775</xdr:colOff>
      <xdr:row>77</xdr:row>
      <xdr:rowOff>57472</xdr:rowOff>
    </xdr:to>
    <xdr:sp macro="" textlink="">
      <xdr:nvSpPr>
        <xdr:cNvPr id="419" name="円/楕円 418"/>
        <xdr:cNvSpPr/>
      </xdr:nvSpPr>
      <xdr:spPr>
        <a:xfrm>
          <a:off x="10426700" y="13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150199</xdr:rowOff>
    </xdr:from>
    <xdr:ext cx="534377" cy="259045"/>
    <xdr:sp macro="" textlink="">
      <xdr:nvSpPr>
        <xdr:cNvPr id="420" name="商工費該当値テキスト"/>
        <xdr:cNvSpPr txBox="1"/>
      </xdr:nvSpPr>
      <xdr:spPr>
        <a:xfrm>
          <a:off x="10528300" y="130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155222</xdr:rowOff>
    </xdr:from>
    <xdr:to>
      <xdr:col>14</xdr:col>
      <xdr:colOff>79375</xdr:colOff>
      <xdr:row>77</xdr:row>
      <xdr:rowOff>85372</xdr:rowOff>
    </xdr:to>
    <xdr:sp macro="" textlink="">
      <xdr:nvSpPr>
        <xdr:cNvPr id="421" name="円/楕円 420"/>
        <xdr:cNvSpPr/>
      </xdr:nvSpPr>
      <xdr:spPr>
        <a:xfrm>
          <a:off x="9588500" y="131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101899</xdr:rowOff>
    </xdr:from>
    <xdr:ext cx="534377" cy="259045"/>
    <xdr:sp macro="" textlink="">
      <xdr:nvSpPr>
        <xdr:cNvPr id="422" name="テキスト ボックス 421"/>
        <xdr:cNvSpPr txBox="1"/>
      </xdr:nvSpPr>
      <xdr:spPr>
        <a:xfrm>
          <a:off x="9372111" y="129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159418</xdr:rowOff>
    </xdr:from>
    <xdr:to>
      <xdr:col>12</xdr:col>
      <xdr:colOff>561975</xdr:colOff>
      <xdr:row>77</xdr:row>
      <xdr:rowOff>89568</xdr:rowOff>
    </xdr:to>
    <xdr:sp macro="" textlink="">
      <xdr:nvSpPr>
        <xdr:cNvPr id="423" name="円/楕円 422"/>
        <xdr:cNvSpPr/>
      </xdr:nvSpPr>
      <xdr:spPr>
        <a:xfrm>
          <a:off x="8699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106095</xdr:rowOff>
    </xdr:from>
    <xdr:ext cx="534377" cy="259045"/>
    <xdr:sp macro="" textlink="">
      <xdr:nvSpPr>
        <xdr:cNvPr id="424" name="テキスト ボックス 423"/>
        <xdr:cNvSpPr txBox="1"/>
      </xdr:nvSpPr>
      <xdr:spPr>
        <a:xfrm>
          <a:off x="8483111" y="129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156345</xdr:rowOff>
    </xdr:from>
    <xdr:to>
      <xdr:col>11</xdr:col>
      <xdr:colOff>358775</xdr:colOff>
      <xdr:row>77</xdr:row>
      <xdr:rowOff>86495</xdr:rowOff>
    </xdr:to>
    <xdr:sp macro="" textlink="">
      <xdr:nvSpPr>
        <xdr:cNvPr id="425" name="円/楕円 424"/>
        <xdr:cNvSpPr/>
      </xdr:nvSpPr>
      <xdr:spPr>
        <a:xfrm>
          <a:off x="7810500" y="131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103023</xdr:rowOff>
    </xdr:from>
    <xdr:ext cx="534377" cy="259045"/>
    <xdr:sp macro="" textlink="">
      <xdr:nvSpPr>
        <xdr:cNvPr id="426" name="テキスト ボックス 425"/>
        <xdr:cNvSpPr txBox="1"/>
      </xdr:nvSpPr>
      <xdr:spPr>
        <a:xfrm>
          <a:off x="7594111" y="129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152360</xdr:rowOff>
    </xdr:from>
    <xdr:to>
      <xdr:col>10</xdr:col>
      <xdr:colOff>155575</xdr:colOff>
      <xdr:row>77</xdr:row>
      <xdr:rowOff>82510</xdr:rowOff>
    </xdr:to>
    <xdr:sp macro="" textlink="">
      <xdr:nvSpPr>
        <xdr:cNvPr id="427" name="円/楕円 426"/>
        <xdr:cNvSpPr/>
      </xdr:nvSpPr>
      <xdr:spPr>
        <a:xfrm>
          <a:off x="6921500" y="131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99037</xdr:rowOff>
    </xdr:from>
    <xdr:ext cx="534377" cy="259045"/>
    <xdr:sp macro="" textlink="">
      <xdr:nvSpPr>
        <xdr:cNvPr id="428" name="テキスト ボックス 427"/>
        <xdr:cNvSpPr txBox="1"/>
      </xdr:nvSpPr>
      <xdr:spPr>
        <a:xfrm>
          <a:off x="6705111" y="129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51826</xdr:rowOff>
    </xdr:from>
    <xdr:to>
      <xdr:col>15</xdr:col>
      <xdr:colOff>180975</xdr:colOff>
      <xdr:row>93</xdr:row>
      <xdr:rowOff>35796</xdr:rowOff>
    </xdr:to>
    <xdr:cxnSp macro="">
      <xdr:nvCxnSpPr>
        <xdr:cNvPr id="453" name="直線コネクタ 452"/>
        <xdr:cNvCxnSpPr/>
      </xdr:nvCxnSpPr>
      <xdr:spPr>
        <a:xfrm flipV="1">
          <a:off x="9639300" y="15825226"/>
          <a:ext cx="838200" cy="1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90853</xdr:rowOff>
    </xdr:from>
    <xdr:to>
      <xdr:col>14</xdr:col>
      <xdr:colOff>28575</xdr:colOff>
      <xdr:row>93</xdr:row>
      <xdr:rowOff>35796</xdr:rowOff>
    </xdr:to>
    <xdr:cxnSp macro="">
      <xdr:nvCxnSpPr>
        <xdr:cNvPr id="456" name="直線コネクタ 455"/>
        <xdr:cNvCxnSpPr/>
      </xdr:nvCxnSpPr>
      <xdr:spPr>
        <a:xfrm>
          <a:off x="8750300" y="15864253"/>
          <a:ext cx="889000" cy="1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90853</xdr:rowOff>
    </xdr:from>
    <xdr:to>
      <xdr:col>12</xdr:col>
      <xdr:colOff>511175</xdr:colOff>
      <xdr:row>93</xdr:row>
      <xdr:rowOff>997</xdr:rowOff>
    </xdr:to>
    <xdr:cxnSp macro="">
      <xdr:nvCxnSpPr>
        <xdr:cNvPr id="459" name="直線コネクタ 458"/>
        <xdr:cNvCxnSpPr/>
      </xdr:nvCxnSpPr>
      <xdr:spPr>
        <a:xfrm flipV="1">
          <a:off x="7861300" y="15864253"/>
          <a:ext cx="889000" cy="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997</xdr:rowOff>
    </xdr:from>
    <xdr:to>
      <xdr:col>11</xdr:col>
      <xdr:colOff>307975</xdr:colOff>
      <xdr:row>93</xdr:row>
      <xdr:rowOff>4992</xdr:rowOff>
    </xdr:to>
    <xdr:cxnSp macro="">
      <xdr:nvCxnSpPr>
        <xdr:cNvPr id="462" name="直線コネクタ 461"/>
        <xdr:cNvCxnSpPr/>
      </xdr:nvCxnSpPr>
      <xdr:spPr>
        <a:xfrm flipV="1">
          <a:off x="6972300" y="15945847"/>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1026</xdr:rowOff>
    </xdr:from>
    <xdr:to>
      <xdr:col>15</xdr:col>
      <xdr:colOff>231775</xdr:colOff>
      <xdr:row>92</xdr:row>
      <xdr:rowOff>102626</xdr:rowOff>
    </xdr:to>
    <xdr:sp macro="" textlink="">
      <xdr:nvSpPr>
        <xdr:cNvPr id="472" name="円/楕円 471"/>
        <xdr:cNvSpPr/>
      </xdr:nvSpPr>
      <xdr:spPr>
        <a:xfrm>
          <a:off x="10426700" y="157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23903</xdr:rowOff>
    </xdr:from>
    <xdr:ext cx="599010" cy="259045"/>
    <xdr:sp macro="" textlink="">
      <xdr:nvSpPr>
        <xdr:cNvPr id="473" name="土木費該当値テキスト"/>
        <xdr:cNvSpPr txBox="1"/>
      </xdr:nvSpPr>
      <xdr:spPr>
        <a:xfrm>
          <a:off x="10528300" y="1562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175,376</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156446</xdr:rowOff>
    </xdr:from>
    <xdr:to>
      <xdr:col>14</xdr:col>
      <xdr:colOff>79375</xdr:colOff>
      <xdr:row>93</xdr:row>
      <xdr:rowOff>86596</xdr:rowOff>
    </xdr:to>
    <xdr:sp macro="" textlink="">
      <xdr:nvSpPr>
        <xdr:cNvPr id="474" name="円/楕円 473"/>
        <xdr:cNvSpPr/>
      </xdr:nvSpPr>
      <xdr:spPr>
        <a:xfrm>
          <a:off x="9588500" y="159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103123</xdr:rowOff>
    </xdr:from>
    <xdr:ext cx="599010" cy="259045"/>
    <xdr:sp macro="" textlink="">
      <xdr:nvSpPr>
        <xdr:cNvPr id="475" name="テキスト ボックス 474"/>
        <xdr:cNvSpPr txBox="1"/>
      </xdr:nvSpPr>
      <xdr:spPr>
        <a:xfrm>
          <a:off x="9339794" y="1570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40053</xdr:rowOff>
    </xdr:from>
    <xdr:to>
      <xdr:col>12</xdr:col>
      <xdr:colOff>561975</xdr:colOff>
      <xdr:row>92</xdr:row>
      <xdr:rowOff>141653</xdr:rowOff>
    </xdr:to>
    <xdr:sp macro="" textlink="">
      <xdr:nvSpPr>
        <xdr:cNvPr id="476" name="円/楕円 475"/>
        <xdr:cNvSpPr/>
      </xdr:nvSpPr>
      <xdr:spPr>
        <a:xfrm>
          <a:off x="8699500" y="1581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158180</xdr:rowOff>
    </xdr:from>
    <xdr:ext cx="599010" cy="259045"/>
    <xdr:sp macro="" textlink="">
      <xdr:nvSpPr>
        <xdr:cNvPr id="477" name="テキスト ボックス 476"/>
        <xdr:cNvSpPr txBox="1"/>
      </xdr:nvSpPr>
      <xdr:spPr>
        <a:xfrm>
          <a:off x="8450794" y="1558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168,547</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121647</xdr:rowOff>
    </xdr:from>
    <xdr:to>
      <xdr:col>11</xdr:col>
      <xdr:colOff>358775</xdr:colOff>
      <xdr:row>93</xdr:row>
      <xdr:rowOff>51797</xdr:rowOff>
    </xdr:to>
    <xdr:sp macro="" textlink="">
      <xdr:nvSpPr>
        <xdr:cNvPr id="478" name="円/楕円 477"/>
        <xdr:cNvSpPr/>
      </xdr:nvSpPr>
      <xdr:spPr>
        <a:xfrm>
          <a:off x="7810500" y="158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68324</xdr:rowOff>
    </xdr:from>
    <xdr:ext cx="599010" cy="259045"/>
    <xdr:sp macro="" textlink="">
      <xdr:nvSpPr>
        <xdr:cNvPr id="479" name="テキスト ボックス 478"/>
        <xdr:cNvSpPr txBox="1"/>
      </xdr:nvSpPr>
      <xdr:spPr>
        <a:xfrm>
          <a:off x="7561794" y="1567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154,270</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125642</xdr:rowOff>
    </xdr:from>
    <xdr:to>
      <xdr:col>10</xdr:col>
      <xdr:colOff>155575</xdr:colOff>
      <xdr:row>93</xdr:row>
      <xdr:rowOff>55792</xdr:rowOff>
    </xdr:to>
    <xdr:sp macro="" textlink="">
      <xdr:nvSpPr>
        <xdr:cNvPr id="480" name="円/楕円 479"/>
        <xdr:cNvSpPr/>
      </xdr:nvSpPr>
      <xdr:spPr>
        <a:xfrm>
          <a:off x="6921500" y="158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72319</xdr:rowOff>
    </xdr:from>
    <xdr:ext cx="599010" cy="259045"/>
    <xdr:sp macro="" textlink="">
      <xdr:nvSpPr>
        <xdr:cNvPr id="481" name="テキスト ボックス 480"/>
        <xdr:cNvSpPr txBox="1"/>
      </xdr:nvSpPr>
      <xdr:spPr>
        <a:xfrm>
          <a:off x="6672794" y="1567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155778</xdr:rowOff>
    </xdr:from>
    <xdr:to>
      <xdr:col>23</xdr:col>
      <xdr:colOff>517525</xdr:colOff>
      <xdr:row>37</xdr:row>
      <xdr:rowOff>44945</xdr:rowOff>
    </xdr:to>
    <xdr:cxnSp macro="">
      <xdr:nvCxnSpPr>
        <xdr:cNvPr id="514" name="直線コネクタ 513"/>
        <xdr:cNvCxnSpPr/>
      </xdr:nvCxnSpPr>
      <xdr:spPr>
        <a:xfrm>
          <a:off x="15481300" y="6327978"/>
          <a:ext cx="8382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155778</xdr:rowOff>
    </xdr:from>
    <xdr:to>
      <xdr:col>22</xdr:col>
      <xdr:colOff>365125</xdr:colOff>
      <xdr:row>37</xdr:row>
      <xdr:rowOff>71206</xdr:rowOff>
    </xdr:to>
    <xdr:cxnSp macro="">
      <xdr:nvCxnSpPr>
        <xdr:cNvPr id="517" name="直線コネクタ 516"/>
        <xdr:cNvCxnSpPr/>
      </xdr:nvCxnSpPr>
      <xdr:spPr>
        <a:xfrm flipV="1">
          <a:off x="14592300" y="6327978"/>
          <a:ext cx="889000" cy="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105820</xdr:rowOff>
    </xdr:from>
    <xdr:to>
      <xdr:col>21</xdr:col>
      <xdr:colOff>161925</xdr:colOff>
      <xdr:row>37</xdr:row>
      <xdr:rowOff>71206</xdr:rowOff>
    </xdr:to>
    <xdr:cxnSp macro="">
      <xdr:nvCxnSpPr>
        <xdr:cNvPr id="520" name="直線コネクタ 519"/>
        <xdr:cNvCxnSpPr/>
      </xdr:nvCxnSpPr>
      <xdr:spPr>
        <a:xfrm>
          <a:off x="13703300" y="5935120"/>
          <a:ext cx="889000" cy="4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105820</xdr:rowOff>
    </xdr:from>
    <xdr:to>
      <xdr:col>19</xdr:col>
      <xdr:colOff>644525</xdr:colOff>
      <xdr:row>37</xdr:row>
      <xdr:rowOff>45593</xdr:rowOff>
    </xdr:to>
    <xdr:cxnSp macro="">
      <xdr:nvCxnSpPr>
        <xdr:cNvPr id="523" name="直線コネクタ 522"/>
        <xdr:cNvCxnSpPr/>
      </xdr:nvCxnSpPr>
      <xdr:spPr>
        <a:xfrm flipV="1">
          <a:off x="12814300" y="5935120"/>
          <a:ext cx="889000" cy="4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165595</xdr:rowOff>
    </xdr:from>
    <xdr:to>
      <xdr:col>23</xdr:col>
      <xdr:colOff>568325</xdr:colOff>
      <xdr:row>37</xdr:row>
      <xdr:rowOff>95745</xdr:rowOff>
    </xdr:to>
    <xdr:sp macro="" textlink="">
      <xdr:nvSpPr>
        <xdr:cNvPr id="533" name="円/楕円 532"/>
        <xdr:cNvSpPr/>
      </xdr:nvSpPr>
      <xdr:spPr>
        <a:xfrm>
          <a:off x="16268700" y="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17022</xdr:rowOff>
    </xdr:from>
    <xdr:ext cx="534377" cy="259045"/>
    <xdr:sp macro="" textlink="">
      <xdr:nvSpPr>
        <xdr:cNvPr id="534" name="消防費該当値テキスト"/>
        <xdr:cNvSpPr txBox="1"/>
      </xdr:nvSpPr>
      <xdr:spPr>
        <a:xfrm>
          <a:off x="16370300" y="61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104978</xdr:rowOff>
    </xdr:from>
    <xdr:to>
      <xdr:col>22</xdr:col>
      <xdr:colOff>415925</xdr:colOff>
      <xdr:row>37</xdr:row>
      <xdr:rowOff>35128</xdr:rowOff>
    </xdr:to>
    <xdr:sp macro="" textlink="">
      <xdr:nvSpPr>
        <xdr:cNvPr id="535" name="円/楕円 534"/>
        <xdr:cNvSpPr/>
      </xdr:nvSpPr>
      <xdr:spPr>
        <a:xfrm>
          <a:off x="15430500" y="62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51655</xdr:rowOff>
    </xdr:from>
    <xdr:ext cx="534377" cy="259045"/>
    <xdr:sp macro="" textlink="">
      <xdr:nvSpPr>
        <xdr:cNvPr id="536" name="テキスト ボックス 535"/>
        <xdr:cNvSpPr txBox="1"/>
      </xdr:nvSpPr>
      <xdr:spPr>
        <a:xfrm>
          <a:off x="15214111" y="60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20406</xdr:rowOff>
    </xdr:from>
    <xdr:to>
      <xdr:col>21</xdr:col>
      <xdr:colOff>212725</xdr:colOff>
      <xdr:row>37</xdr:row>
      <xdr:rowOff>122006</xdr:rowOff>
    </xdr:to>
    <xdr:sp macro="" textlink="">
      <xdr:nvSpPr>
        <xdr:cNvPr id="537" name="円/楕円 536"/>
        <xdr:cNvSpPr/>
      </xdr:nvSpPr>
      <xdr:spPr>
        <a:xfrm>
          <a:off x="14541500" y="63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113133</xdr:rowOff>
    </xdr:from>
    <xdr:ext cx="534377" cy="259045"/>
    <xdr:sp macro="" textlink="">
      <xdr:nvSpPr>
        <xdr:cNvPr id="538" name="テキスト ボックス 537"/>
        <xdr:cNvSpPr txBox="1"/>
      </xdr:nvSpPr>
      <xdr:spPr>
        <a:xfrm>
          <a:off x="14325111" y="64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55020</xdr:rowOff>
    </xdr:from>
    <xdr:to>
      <xdr:col>20</xdr:col>
      <xdr:colOff>9525</xdr:colOff>
      <xdr:row>34</xdr:row>
      <xdr:rowOff>156620</xdr:rowOff>
    </xdr:to>
    <xdr:sp macro="" textlink="">
      <xdr:nvSpPr>
        <xdr:cNvPr id="539" name="円/楕円 538"/>
        <xdr:cNvSpPr/>
      </xdr:nvSpPr>
      <xdr:spPr>
        <a:xfrm>
          <a:off x="13652500" y="58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1697</xdr:rowOff>
    </xdr:from>
    <xdr:ext cx="534377" cy="259045"/>
    <xdr:sp macro="" textlink="">
      <xdr:nvSpPr>
        <xdr:cNvPr id="540" name="テキスト ボックス 539"/>
        <xdr:cNvSpPr txBox="1"/>
      </xdr:nvSpPr>
      <xdr:spPr>
        <a:xfrm>
          <a:off x="13436111" y="56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166243</xdr:rowOff>
    </xdr:from>
    <xdr:to>
      <xdr:col>18</xdr:col>
      <xdr:colOff>492125</xdr:colOff>
      <xdr:row>37</xdr:row>
      <xdr:rowOff>96393</xdr:rowOff>
    </xdr:to>
    <xdr:sp macro="" textlink="">
      <xdr:nvSpPr>
        <xdr:cNvPr id="541" name="円/楕円 540"/>
        <xdr:cNvSpPr/>
      </xdr:nvSpPr>
      <xdr:spPr>
        <a:xfrm>
          <a:off x="12763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112920</xdr:rowOff>
    </xdr:from>
    <xdr:ext cx="534377" cy="259045"/>
    <xdr:sp macro="" textlink="">
      <xdr:nvSpPr>
        <xdr:cNvPr id="542" name="テキスト ボックス 541"/>
        <xdr:cNvSpPr txBox="1"/>
      </xdr:nvSpPr>
      <xdr:spPr>
        <a:xfrm>
          <a:off x="12547111" y="61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110691</xdr:rowOff>
    </xdr:from>
    <xdr:to>
      <xdr:col>23</xdr:col>
      <xdr:colOff>517525</xdr:colOff>
      <xdr:row>55</xdr:row>
      <xdr:rowOff>70028</xdr:rowOff>
    </xdr:to>
    <xdr:cxnSp macro="">
      <xdr:nvCxnSpPr>
        <xdr:cNvPr id="569" name="直線コネクタ 568"/>
        <xdr:cNvCxnSpPr/>
      </xdr:nvCxnSpPr>
      <xdr:spPr>
        <a:xfrm flipV="1">
          <a:off x="15481300" y="8854641"/>
          <a:ext cx="838200" cy="6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70028</xdr:rowOff>
    </xdr:from>
    <xdr:to>
      <xdr:col>22</xdr:col>
      <xdr:colOff>365125</xdr:colOff>
      <xdr:row>55</xdr:row>
      <xdr:rowOff>163273</xdr:rowOff>
    </xdr:to>
    <xdr:cxnSp macro="">
      <xdr:nvCxnSpPr>
        <xdr:cNvPr id="572" name="直線コネクタ 571"/>
        <xdr:cNvCxnSpPr/>
      </xdr:nvCxnSpPr>
      <xdr:spPr>
        <a:xfrm flipV="1">
          <a:off x="14592300" y="9499778"/>
          <a:ext cx="889000" cy="9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163273</xdr:rowOff>
    </xdr:from>
    <xdr:to>
      <xdr:col>21</xdr:col>
      <xdr:colOff>161925</xdr:colOff>
      <xdr:row>56</xdr:row>
      <xdr:rowOff>8950</xdr:rowOff>
    </xdr:to>
    <xdr:cxnSp macro="">
      <xdr:nvCxnSpPr>
        <xdr:cNvPr id="575" name="直線コネクタ 574"/>
        <xdr:cNvCxnSpPr/>
      </xdr:nvCxnSpPr>
      <xdr:spPr>
        <a:xfrm flipV="1">
          <a:off x="13703300" y="9593023"/>
          <a:ext cx="8890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8950</xdr:rowOff>
    </xdr:from>
    <xdr:to>
      <xdr:col>19</xdr:col>
      <xdr:colOff>644525</xdr:colOff>
      <xdr:row>56</xdr:row>
      <xdr:rowOff>33081</xdr:rowOff>
    </xdr:to>
    <xdr:cxnSp macro="">
      <xdr:nvCxnSpPr>
        <xdr:cNvPr id="578" name="直線コネクタ 577"/>
        <xdr:cNvCxnSpPr/>
      </xdr:nvCxnSpPr>
      <xdr:spPr>
        <a:xfrm flipV="1">
          <a:off x="12814300" y="961015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59891</xdr:rowOff>
    </xdr:from>
    <xdr:to>
      <xdr:col>23</xdr:col>
      <xdr:colOff>568325</xdr:colOff>
      <xdr:row>51</xdr:row>
      <xdr:rowOff>161491</xdr:rowOff>
    </xdr:to>
    <xdr:sp macro="" textlink="">
      <xdr:nvSpPr>
        <xdr:cNvPr id="588" name="円/楕円 587"/>
        <xdr:cNvSpPr/>
      </xdr:nvSpPr>
      <xdr:spPr>
        <a:xfrm>
          <a:off x="16268700" y="88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7386</xdr:rowOff>
    </xdr:from>
    <xdr:ext cx="599010" cy="259045"/>
    <xdr:sp macro="" textlink="">
      <xdr:nvSpPr>
        <xdr:cNvPr id="589" name="教育費該当値テキスト"/>
        <xdr:cNvSpPr txBox="1"/>
      </xdr:nvSpPr>
      <xdr:spPr>
        <a:xfrm>
          <a:off x="16370300" y="875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268,845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19228</xdr:rowOff>
    </xdr:from>
    <xdr:to>
      <xdr:col>22</xdr:col>
      <xdr:colOff>415925</xdr:colOff>
      <xdr:row>55</xdr:row>
      <xdr:rowOff>120828</xdr:rowOff>
    </xdr:to>
    <xdr:sp macro="" textlink="">
      <xdr:nvSpPr>
        <xdr:cNvPr id="590" name="円/楕円 589"/>
        <xdr:cNvSpPr/>
      </xdr:nvSpPr>
      <xdr:spPr>
        <a:xfrm>
          <a:off x="15430500" y="94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137355</xdr:rowOff>
    </xdr:from>
    <xdr:ext cx="599010" cy="259045"/>
    <xdr:sp macro="" textlink="">
      <xdr:nvSpPr>
        <xdr:cNvPr id="591" name="テキスト ボックス 590"/>
        <xdr:cNvSpPr txBox="1"/>
      </xdr:nvSpPr>
      <xdr:spPr>
        <a:xfrm>
          <a:off x="15181794" y="92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112473</xdr:rowOff>
    </xdr:from>
    <xdr:to>
      <xdr:col>21</xdr:col>
      <xdr:colOff>212725</xdr:colOff>
      <xdr:row>56</xdr:row>
      <xdr:rowOff>42623</xdr:rowOff>
    </xdr:to>
    <xdr:sp macro="" textlink="">
      <xdr:nvSpPr>
        <xdr:cNvPr id="592" name="円/楕円 591"/>
        <xdr:cNvSpPr/>
      </xdr:nvSpPr>
      <xdr:spPr>
        <a:xfrm>
          <a:off x="14541500" y="95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59150</xdr:rowOff>
    </xdr:from>
    <xdr:ext cx="599010" cy="259045"/>
    <xdr:sp macro="" textlink="">
      <xdr:nvSpPr>
        <xdr:cNvPr id="593" name="テキスト ボックス 592"/>
        <xdr:cNvSpPr txBox="1"/>
      </xdr:nvSpPr>
      <xdr:spPr>
        <a:xfrm>
          <a:off x="14292794" y="931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129600</xdr:rowOff>
    </xdr:from>
    <xdr:to>
      <xdr:col>20</xdr:col>
      <xdr:colOff>9525</xdr:colOff>
      <xdr:row>56</xdr:row>
      <xdr:rowOff>59750</xdr:rowOff>
    </xdr:to>
    <xdr:sp macro="" textlink="">
      <xdr:nvSpPr>
        <xdr:cNvPr id="594" name="円/楕円 593"/>
        <xdr:cNvSpPr/>
      </xdr:nvSpPr>
      <xdr:spPr>
        <a:xfrm>
          <a:off x="13652500" y="9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76277</xdr:rowOff>
    </xdr:from>
    <xdr:ext cx="599010" cy="259045"/>
    <xdr:sp macro="" textlink="">
      <xdr:nvSpPr>
        <xdr:cNvPr id="595" name="テキスト ボックス 594"/>
        <xdr:cNvSpPr txBox="1"/>
      </xdr:nvSpPr>
      <xdr:spPr>
        <a:xfrm>
          <a:off x="13403794" y="933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153731</xdr:rowOff>
    </xdr:from>
    <xdr:to>
      <xdr:col>18</xdr:col>
      <xdr:colOff>492125</xdr:colOff>
      <xdr:row>56</xdr:row>
      <xdr:rowOff>83881</xdr:rowOff>
    </xdr:to>
    <xdr:sp macro="" textlink="">
      <xdr:nvSpPr>
        <xdr:cNvPr id="596" name="円/楕円 595"/>
        <xdr:cNvSpPr/>
      </xdr:nvSpPr>
      <xdr:spPr>
        <a:xfrm>
          <a:off x="12763500" y="95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100408</xdr:rowOff>
    </xdr:from>
    <xdr:ext cx="534377" cy="259045"/>
    <xdr:sp macro="" textlink="">
      <xdr:nvSpPr>
        <xdr:cNvPr id="597" name="テキスト ボックス 596"/>
        <xdr:cNvSpPr txBox="1"/>
      </xdr:nvSpPr>
      <xdr:spPr>
        <a:xfrm>
          <a:off x="12547111" y="93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92467</xdr:rowOff>
    </xdr:from>
    <xdr:to>
      <xdr:col>23</xdr:col>
      <xdr:colOff>517525</xdr:colOff>
      <xdr:row>95</xdr:row>
      <xdr:rowOff>137057</xdr:rowOff>
    </xdr:to>
    <xdr:cxnSp macro="">
      <xdr:nvCxnSpPr>
        <xdr:cNvPr id="681" name="直線コネクタ 680"/>
        <xdr:cNvCxnSpPr/>
      </xdr:nvCxnSpPr>
      <xdr:spPr>
        <a:xfrm flipV="1">
          <a:off x="15481300" y="16380217"/>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126930</xdr:rowOff>
    </xdr:from>
    <xdr:to>
      <xdr:col>22</xdr:col>
      <xdr:colOff>365125</xdr:colOff>
      <xdr:row>95</xdr:row>
      <xdr:rowOff>137057</xdr:rowOff>
    </xdr:to>
    <xdr:cxnSp macro="">
      <xdr:nvCxnSpPr>
        <xdr:cNvPr id="684" name="直線コネクタ 683"/>
        <xdr:cNvCxnSpPr/>
      </xdr:nvCxnSpPr>
      <xdr:spPr>
        <a:xfrm>
          <a:off x="14592300" y="16414680"/>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126930</xdr:rowOff>
    </xdr:from>
    <xdr:to>
      <xdr:col>21</xdr:col>
      <xdr:colOff>161925</xdr:colOff>
      <xdr:row>95</xdr:row>
      <xdr:rowOff>130346</xdr:rowOff>
    </xdr:to>
    <xdr:cxnSp macro="">
      <xdr:nvCxnSpPr>
        <xdr:cNvPr id="687" name="直線コネクタ 686"/>
        <xdr:cNvCxnSpPr/>
      </xdr:nvCxnSpPr>
      <xdr:spPr>
        <a:xfrm flipV="1">
          <a:off x="13703300" y="164146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130346</xdr:rowOff>
    </xdr:from>
    <xdr:to>
      <xdr:col>19</xdr:col>
      <xdr:colOff>644525</xdr:colOff>
      <xdr:row>95</xdr:row>
      <xdr:rowOff>147199</xdr:rowOff>
    </xdr:to>
    <xdr:cxnSp macro="">
      <xdr:nvCxnSpPr>
        <xdr:cNvPr id="690" name="直線コネクタ 689"/>
        <xdr:cNvCxnSpPr/>
      </xdr:nvCxnSpPr>
      <xdr:spPr>
        <a:xfrm flipV="1">
          <a:off x="12814300" y="16418096"/>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41667</xdr:rowOff>
    </xdr:from>
    <xdr:to>
      <xdr:col>23</xdr:col>
      <xdr:colOff>568325</xdr:colOff>
      <xdr:row>95</xdr:row>
      <xdr:rowOff>143267</xdr:rowOff>
    </xdr:to>
    <xdr:sp macro="" textlink="">
      <xdr:nvSpPr>
        <xdr:cNvPr id="700" name="円/楕円 699"/>
        <xdr:cNvSpPr/>
      </xdr:nvSpPr>
      <xdr:spPr>
        <a:xfrm>
          <a:off x="16268700" y="163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64544</xdr:rowOff>
    </xdr:from>
    <xdr:ext cx="599010" cy="259045"/>
    <xdr:sp macro="" textlink="">
      <xdr:nvSpPr>
        <xdr:cNvPr id="701" name="公債費該当値テキスト"/>
        <xdr:cNvSpPr txBox="1"/>
      </xdr:nvSpPr>
      <xdr:spPr>
        <a:xfrm>
          <a:off x="16370300" y="1618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86257</xdr:rowOff>
    </xdr:from>
    <xdr:to>
      <xdr:col>22</xdr:col>
      <xdr:colOff>415925</xdr:colOff>
      <xdr:row>96</xdr:row>
      <xdr:rowOff>16407</xdr:rowOff>
    </xdr:to>
    <xdr:sp macro="" textlink="">
      <xdr:nvSpPr>
        <xdr:cNvPr id="702" name="円/楕円 701"/>
        <xdr:cNvSpPr/>
      </xdr:nvSpPr>
      <xdr:spPr>
        <a:xfrm>
          <a:off x="154305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32934</xdr:rowOff>
    </xdr:from>
    <xdr:ext cx="599010" cy="259045"/>
    <xdr:sp macro="" textlink="">
      <xdr:nvSpPr>
        <xdr:cNvPr id="703" name="テキスト ボックス 702"/>
        <xdr:cNvSpPr txBox="1"/>
      </xdr:nvSpPr>
      <xdr:spPr>
        <a:xfrm>
          <a:off x="15181794" y="16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76130</xdr:rowOff>
    </xdr:from>
    <xdr:to>
      <xdr:col>21</xdr:col>
      <xdr:colOff>212725</xdr:colOff>
      <xdr:row>96</xdr:row>
      <xdr:rowOff>6280</xdr:rowOff>
    </xdr:to>
    <xdr:sp macro="" textlink="">
      <xdr:nvSpPr>
        <xdr:cNvPr id="704" name="円/楕円 703"/>
        <xdr:cNvSpPr/>
      </xdr:nvSpPr>
      <xdr:spPr>
        <a:xfrm>
          <a:off x="14541500" y="163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22807</xdr:rowOff>
    </xdr:from>
    <xdr:ext cx="599010" cy="259045"/>
    <xdr:sp macro="" textlink="">
      <xdr:nvSpPr>
        <xdr:cNvPr id="705" name="テキスト ボックス 704"/>
        <xdr:cNvSpPr txBox="1"/>
      </xdr:nvSpPr>
      <xdr:spPr>
        <a:xfrm>
          <a:off x="14292794" y="161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79546</xdr:rowOff>
    </xdr:from>
    <xdr:to>
      <xdr:col>20</xdr:col>
      <xdr:colOff>9525</xdr:colOff>
      <xdr:row>96</xdr:row>
      <xdr:rowOff>9696</xdr:rowOff>
    </xdr:to>
    <xdr:sp macro="" textlink="">
      <xdr:nvSpPr>
        <xdr:cNvPr id="706" name="円/楕円 705"/>
        <xdr:cNvSpPr/>
      </xdr:nvSpPr>
      <xdr:spPr>
        <a:xfrm>
          <a:off x="13652500" y="163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26223</xdr:rowOff>
    </xdr:from>
    <xdr:ext cx="599010" cy="259045"/>
    <xdr:sp macro="" textlink="">
      <xdr:nvSpPr>
        <xdr:cNvPr id="707" name="テキスト ボックス 706"/>
        <xdr:cNvSpPr txBox="1"/>
      </xdr:nvSpPr>
      <xdr:spPr>
        <a:xfrm>
          <a:off x="13403794" y="1614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96399</xdr:rowOff>
    </xdr:from>
    <xdr:to>
      <xdr:col>18</xdr:col>
      <xdr:colOff>492125</xdr:colOff>
      <xdr:row>96</xdr:row>
      <xdr:rowOff>26549</xdr:rowOff>
    </xdr:to>
    <xdr:sp macro="" textlink="">
      <xdr:nvSpPr>
        <xdr:cNvPr id="708" name="円/楕円 707"/>
        <xdr:cNvSpPr/>
      </xdr:nvSpPr>
      <xdr:spPr>
        <a:xfrm>
          <a:off x="12763500" y="163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17676</xdr:rowOff>
    </xdr:from>
    <xdr:ext cx="599010" cy="259045"/>
    <xdr:sp macro="" textlink="">
      <xdr:nvSpPr>
        <xdr:cNvPr id="709" name="テキスト ボックス 708"/>
        <xdr:cNvSpPr txBox="1"/>
      </xdr:nvSpPr>
      <xdr:spPr>
        <a:xfrm>
          <a:off x="12514794" y="1647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73406</xdr:rowOff>
    </xdr:from>
    <xdr:to>
      <xdr:col>32</xdr:col>
      <xdr:colOff>187325</xdr:colOff>
      <xdr:row>38</xdr:row>
      <xdr:rowOff>49784</xdr:rowOff>
    </xdr:to>
    <xdr:cxnSp macro="">
      <xdr:nvCxnSpPr>
        <xdr:cNvPr id="738" name="直線コネクタ 737"/>
        <xdr:cNvCxnSpPr/>
      </xdr:nvCxnSpPr>
      <xdr:spPr>
        <a:xfrm>
          <a:off x="21323300" y="6245606"/>
          <a:ext cx="8382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117619</xdr:rowOff>
    </xdr:from>
    <xdr:ext cx="313932" cy="259045"/>
    <xdr:sp macro="" textlink="">
      <xdr:nvSpPr>
        <xdr:cNvPr id="739" name="諸支出金平均値テキスト"/>
        <xdr:cNvSpPr txBox="1"/>
      </xdr:nvSpPr>
      <xdr:spPr>
        <a:xfrm>
          <a:off x="22212300" y="6632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73406</xdr:rowOff>
    </xdr:from>
    <xdr:to>
      <xdr:col>31</xdr:col>
      <xdr:colOff>34925</xdr:colOff>
      <xdr:row>39</xdr:row>
      <xdr:rowOff>44450</xdr:rowOff>
    </xdr:to>
    <xdr:cxnSp macro="">
      <xdr:nvCxnSpPr>
        <xdr:cNvPr id="741" name="直線コネクタ 740"/>
        <xdr:cNvCxnSpPr/>
      </xdr:nvCxnSpPr>
      <xdr:spPr>
        <a:xfrm flipV="1">
          <a:off x="20434300" y="6245606"/>
          <a:ext cx="889000" cy="4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56659</xdr:rowOff>
    </xdr:from>
    <xdr:ext cx="313932" cy="259045"/>
    <xdr:sp macro="" textlink="">
      <xdr:nvSpPr>
        <xdr:cNvPr id="743" name="テキスト ボックス 742"/>
        <xdr:cNvSpPr txBox="1"/>
      </xdr:nvSpPr>
      <xdr:spPr>
        <a:xfrm>
          <a:off x="21166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11303</xdr:rowOff>
    </xdr:from>
    <xdr:to>
      <xdr:col>29</xdr:col>
      <xdr:colOff>517525</xdr:colOff>
      <xdr:row>39</xdr:row>
      <xdr:rowOff>44450</xdr:rowOff>
    </xdr:to>
    <xdr:cxnSp macro="">
      <xdr:nvCxnSpPr>
        <xdr:cNvPr id="744" name="直線コネクタ 743"/>
        <xdr:cNvCxnSpPr/>
      </xdr:nvCxnSpPr>
      <xdr:spPr>
        <a:xfrm>
          <a:off x="19545300" y="66978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103124</xdr:rowOff>
    </xdr:from>
    <xdr:to>
      <xdr:col>28</xdr:col>
      <xdr:colOff>314325</xdr:colOff>
      <xdr:row>39</xdr:row>
      <xdr:rowOff>11303</xdr:rowOff>
    </xdr:to>
    <xdr:cxnSp macro="">
      <xdr:nvCxnSpPr>
        <xdr:cNvPr id="747" name="直線コネクタ 746"/>
        <xdr:cNvCxnSpPr/>
      </xdr:nvCxnSpPr>
      <xdr:spPr>
        <a:xfrm>
          <a:off x="18656300" y="661822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26179</xdr:rowOff>
    </xdr:from>
    <xdr:ext cx="378565" cy="259045"/>
    <xdr:sp macro="" textlink="">
      <xdr:nvSpPr>
        <xdr:cNvPr id="751" name="テキスト ボックス 750"/>
        <xdr:cNvSpPr txBox="1"/>
      </xdr:nvSpPr>
      <xdr:spPr>
        <a:xfrm>
          <a:off x="18467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170434</xdr:rowOff>
    </xdr:from>
    <xdr:to>
      <xdr:col>32</xdr:col>
      <xdr:colOff>238125</xdr:colOff>
      <xdr:row>38</xdr:row>
      <xdr:rowOff>100584</xdr:rowOff>
    </xdr:to>
    <xdr:sp macro="" textlink="">
      <xdr:nvSpPr>
        <xdr:cNvPr id="757" name="円/楕円 756"/>
        <xdr:cNvSpPr/>
      </xdr:nvSpPr>
      <xdr:spPr>
        <a:xfrm>
          <a:off x="22110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21861</xdr:rowOff>
    </xdr:from>
    <xdr:ext cx="378565" cy="259045"/>
    <xdr:sp macro="" textlink="">
      <xdr:nvSpPr>
        <xdr:cNvPr id="758" name="諸支出金該当値テキスト"/>
        <xdr:cNvSpPr txBox="1"/>
      </xdr:nvSpPr>
      <xdr:spPr>
        <a:xfrm>
          <a:off x="22212300"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22606</xdr:rowOff>
    </xdr:from>
    <xdr:to>
      <xdr:col>31</xdr:col>
      <xdr:colOff>85725</xdr:colOff>
      <xdr:row>36</xdr:row>
      <xdr:rowOff>124206</xdr:rowOff>
    </xdr:to>
    <xdr:sp macro="" textlink="">
      <xdr:nvSpPr>
        <xdr:cNvPr id="759" name="円/楕円 758"/>
        <xdr:cNvSpPr/>
      </xdr:nvSpPr>
      <xdr:spPr>
        <a:xfrm>
          <a:off x="21272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140733</xdr:rowOff>
    </xdr:from>
    <xdr:ext cx="469744" cy="259045"/>
    <xdr:sp macro="" textlink="">
      <xdr:nvSpPr>
        <xdr:cNvPr id="760" name="テキスト ボックス 759"/>
        <xdr:cNvSpPr txBox="1"/>
      </xdr:nvSpPr>
      <xdr:spPr>
        <a:xfrm>
          <a:off x="21088427"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131953</xdr:rowOff>
    </xdr:from>
    <xdr:to>
      <xdr:col>28</xdr:col>
      <xdr:colOff>365125</xdr:colOff>
      <xdr:row>39</xdr:row>
      <xdr:rowOff>62103</xdr:rowOff>
    </xdr:to>
    <xdr:sp macro="" textlink="">
      <xdr:nvSpPr>
        <xdr:cNvPr id="763" name="円/楕円 762"/>
        <xdr:cNvSpPr/>
      </xdr:nvSpPr>
      <xdr:spPr>
        <a:xfrm>
          <a:off x="19494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53230</xdr:rowOff>
    </xdr:from>
    <xdr:ext cx="313932" cy="259045"/>
    <xdr:sp macro="" textlink="">
      <xdr:nvSpPr>
        <xdr:cNvPr id="764" name="テキスト ボックス 763"/>
        <xdr:cNvSpPr txBox="1"/>
      </xdr:nvSpPr>
      <xdr:spPr>
        <a:xfrm>
          <a:off x="19388333" y="6739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52324</xdr:rowOff>
    </xdr:from>
    <xdr:to>
      <xdr:col>27</xdr:col>
      <xdr:colOff>161925</xdr:colOff>
      <xdr:row>38</xdr:row>
      <xdr:rowOff>153924</xdr:rowOff>
    </xdr:to>
    <xdr:sp macro="" textlink="">
      <xdr:nvSpPr>
        <xdr:cNvPr id="765" name="円/楕円 764"/>
        <xdr:cNvSpPr/>
      </xdr:nvSpPr>
      <xdr:spPr>
        <a:xfrm>
          <a:off x="18605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170451</xdr:rowOff>
    </xdr:from>
    <xdr:ext cx="378565" cy="259045"/>
    <xdr:sp macro="" textlink="">
      <xdr:nvSpPr>
        <xdr:cNvPr id="766" name="テキスト ボックス 765"/>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農林水産業費は住民一人当たり３４９，５２９円となっている。これは秋サケ不漁対策にかかる経費と畜産業費の哺育育成センター施設建設整備事業の増加によるものである。</a:t>
          </a:r>
        </a:p>
        <a:p>
          <a:r>
            <a:rPr kumimoji="1" lang="ja-JP" altLang="en-US" sz="1300">
              <a:latin typeface="ＭＳ Ｐゴシック"/>
            </a:rPr>
            <a:t>　衛生費は住民一人当たり１５７，８２７円と類似団体に比べ高止まりしているが、これは病院会計への補助費が増加しているものである。今後は病院会計の独立採算の原則を意識した経営の指導を行うこととしたい。</a:t>
          </a:r>
        </a:p>
        <a:p>
          <a:r>
            <a:rPr kumimoji="1" lang="ja-JP" altLang="en-US" sz="1300">
              <a:latin typeface="ＭＳ Ｐゴシック"/>
            </a:rPr>
            <a:t>　土木費は住民一人当たり１７５，３７６円と類似団体に比べ大きく高止まりしているが、これは面積が広大であるため道路整備費や除雪経費が嵩んでいることが大きな要因となっている。</a:t>
          </a:r>
        </a:p>
        <a:p>
          <a:r>
            <a:rPr kumimoji="1" lang="ja-JP" altLang="en-US" sz="1300">
              <a:latin typeface="ＭＳ Ｐゴシック"/>
            </a:rPr>
            <a:t>　教育費は住民一人当たり２６８，８４５円となっている。これは高校存置対策や子ども園建設費用が増加したことが大きな要因となっている。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財政調整基金は平成１６年度から取崩を行っていない。緊急的な財政事情等に備え積み立てし、現水準を維持している。</a:t>
          </a:r>
        </a:p>
        <a:p>
          <a:r>
            <a:rPr kumimoji="1" lang="ja-JP" altLang="en-US" sz="1400">
              <a:latin typeface="ＭＳ ゴシック" pitchFamily="49" charset="-128"/>
              <a:ea typeface="ＭＳ ゴシック" pitchFamily="49" charset="-128"/>
            </a:rPr>
            <a:t>　今後も適切な財政運営に努めることとしたい。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全会計黒字であり、連結実質赤字比率は算定されていないが、簡易水道会計以外は一般会計から繰入を行っている。</a:t>
          </a:r>
        </a:p>
        <a:p>
          <a:r>
            <a:rPr kumimoji="1" lang="ja-JP" altLang="en-US" sz="1400">
              <a:latin typeface="ＭＳ ゴシック" pitchFamily="49" charset="-128"/>
              <a:ea typeface="ＭＳ ゴシック" pitchFamily="49" charset="-128"/>
            </a:rPr>
            <a:t>　病院事業や下水道事業の採算性の確保等経営改善が求められるところである。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平成１４年度以降建設事業に充てる町債を３億円に抑制してきた事、過疎地域の指定により過疎対策事業債の発行が可能になったことから、実質公債費率は減少傾向にある。</a:t>
          </a:r>
        </a:p>
        <a:p>
          <a:r>
            <a:rPr kumimoji="1" lang="ja-JP" altLang="en-US" sz="1400">
              <a:latin typeface="ＭＳ ゴシック" pitchFamily="49" charset="-128"/>
              <a:ea typeface="ＭＳ ゴシック" pitchFamily="49" charset="-128"/>
            </a:rPr>
            <a:t>　本年度、子ども園建設事業を実施し、今後も耐震改修など大型事業が予定されているが、引き続き町債の抑制・事業の平準化を図ることとしたい。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の終了や公営企業債の残高の減少、充当可能財源である財政調整基金への積立等により年々将来負担比率は減少している。平成２３年度から平成２８年度決算では充当可能財源等が将来負担額を上回っている。</a:t>
          </a:r>
        </a:p>
        <a:p>
          <a:r>
            <a:rPr kumimoji="1" lang="ja-JP" altLang="en-US" sz="1400">
              <a:latin typeface="ＭＳ ゴシック" pitchFamily="49" charset="-128"/>
              <a:ea typeface="ＭＳ ゴシック" pitchFamily="49" charset="-128"/>
            </a:rPr>
            <a:t>　施設新築及び耐震改修など、今後大型事業が予定されているが、平時における町債発行抑制など将来の負担軽減に努めるもである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8111165</v>
      </c>
      <c r="BO4" s="351"/>
      <c r="BP4" s="351"/>
      <c r="BQ4" s="351"/>
      <c r="BR4" s="351"/>
      <c r="BS4" s="351"/>
      <c r="BT4" s="351"/>
      <c r="BU4" s="352"/>
      <c r="BV4" s="350">
        <v>6488154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5.8</v>
      </c>
      <c r="CU4" s="357"/>
      <c r="CV4" s="357"/>
      <c r="CW4" s="357"/>
      <c r="CX4" s="357"/>
      <c r="CY4" s="357"/>
      <c r="CZ4" s="357"/>
      <c r="DA4" s="358"/>
      <c r="DB4" s="356">
        <v>8.8000000000000007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7870186</v>
      </c>
      <c r="BO5" s="388"/>
      <c r="BP5" s="388"/>
      <c r="BQ5" s="388"/>
      <c r="BR5" s="388"/>
      <c r="BS5" s="388"/>
      <c r="BT5" s="388"/>
      <c r="BU5" s="389"/>
      <c r="BV5" s="387">
        <v>6131579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72.2</v>
      </c>
      <c r="CU5" s="385"/>
      <c r="CV5" s="385"/>
      <c r="CW5" s="385"/>
      <c r="CX5" s="385"/>
      <c r="CY5" s="385"/>
      <c r="CZ5" s="385"/>
      <c r="DA5" s="386"/>
      <c r="DB5" s="384">
        <v>72.2</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240979</v>
      </c>
      <c r="BO6" s="388"/>
      <c r="BP6" s="388"/>
      <c r="BQ6" s="388"/>
      <c r="BR6" s="388"/>
      <c r="BS6" s="388"/>
      <c r="BT6" s="388"/>
      <c r="BU6" s="389"/>
      <c r="BV6" s="387">
        <v>356575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75.099999999999994</v>
      </c>
      <c r="CU6" s="425"/>
      <c r="CV6" s="425"/>
      <c r="CW6" s="425"/>
      <c r="CX6" s="425"/>
      <c r="CY6" s="425"/>
      <c r="CZ6" s="425"/>
      <c r="DA6" s="426"/>
      <c r="DB6" s="424">
        <v>75.900000000000006</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15157</v>
      </c>
      <c r="BO7" s="388"/>
      <c r="BP7" s="388"/>
      <c r="BQ7" s="388"/>
      <c r="BR7" s="388"/>
      <c r="BS7" s="388"/>
      <c r="BT7" s="388"/>
      <c r="BU7" s="389"/>
      <c r="BV7" s="387">
        <v>7627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3874454</v>
      </c>
      <c r="CU7" s="388"/>
      <c r="CV7" s="388"/>
      <c r="CW7" s="388"/>
      <c r="CX7" s="388"/>
      <c r="CY7" s="388"/>
      <c r="CZ7" s="388"/>
      <c r="DA7" s="389"/>
      <c r="DB7" s="387">
        <v>3972159</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225822</v>
      </c>
      <c r="BO8" s="388"/>
      <c r="BP8" s="388"/>
      <c r="BQ8" s="388"/>
      <c r="BR8" s="388"/>
      <c r="BS8" s="388"/>
      <c r="BT8" s="388"/>
      <c r="BU8" s="389"/>
      <c r="BV8" s="387">
        <v>348948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0.21</v>
      </c>
      <c r="CU8" s="428"/>
      <c r="CV8" s="428"/>
      <c r="CW8" s="428"/>
      <c r="CX8" s="428"/>
      <c r="CY8" s="428"/>
      <c r="CZ8" s="428"/>
      <c r="DA8" s="429"/>
      <c r="DB8" s="427">
        <v>0.2</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5242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93</v>
      </c>
      <c r="AV9" s="420"/>
      <c r="AW9" s="420"/>
      <c r="AX9" s="420"/>
      <c r="AY9" s="421" t="s">
        <v>100</v>
      </c>
      <c r="AZ9" s="422"/>
      <c r="BA9" s="422"/>
      <c r="BB9" s="422"/>
      <c r="BC9" s="422"/>
      <c r="BD9" s="422"/>
      <c r="BE9" s="422"/>
      <c r="BF9" s="422"/>
      <c r="BG9" s="422"/>
      <c r="BH9" s="422"/>
      <c r="BI9" s="422"/>
      <c r="BJ9" s="422"/>
      <c r="BK9" s="422"/>
      <c r="BL9" s="422"/>
      <c r="BM9" s="423"/>
      <c r="BN9" s="387">
        <v>-123126</v>
      </c>
      <c r="BO9" s="388"/>
      <c r="BP9" s="388"/>
      <c r="BQ9" s="388"/>
      <c r="BR9" s="388"/>
      <c r="BS9" s="388"/>
      <c r="BT9" s="388"/>
      <c r="BU9" s="389"/>
      <c r="BV9" s="387">
        <v>237458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13.3</v>
      </c>
      <c r="CU9" s="385"/>
      <c r="CV9" s="385"/>
      <c r="CW9" s="385"/>
      <c r="CX9" s="385"/>
      <c r="CY9" s="385"/>
      <c r="CZ9" s="385"/>
      <c r="DA9" s="386"/>
      <c r="DB9" s="384">
        <v>12.6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5646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300</v>
      </c>
      <c r="BO10" s="388"/>
      <c r="BP10" s="388"/>
      <c r="BQ10" s="388"/>
      <c r="BR10" s="388"/>
      <c r="BS10" s="388"/>
      <c r="BT10" s="388"/>
      <c r="BU10" s="389"/>
      <c r="BV10" s="387">
        <v>100300</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5368</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5329</v>
      </c>
      <c r="S13" s="469"/>
      <c r="T13" s="469"/>
      <c r="U13" s="469"/>
      <c r="V13" s="470"/>
      <c r="W13" s="403" t="s">
        <v>124</v>
      </c>
      <c r="X13" s="404"/>
      <c r="Y13" s="404"/>
      <c r="Z13" s="404"/>
      <c r="AA13" s="404"/>
      <c r="AB13" s="394"/>
      <c r="AC13" s="438">
        <v>958</v>
      </c>
      <c r="AD13" s="439"/>
      <c r="AE13" s="439"/>
      <c r="AF13" s="439"/>
      <c r="AG13" s="478"/>
      <c r="AH13" s="438">
        <v>1005</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-122826</v>
      </c>
      <c r="BO13" s="388"/>
      <c r="BP13" s="388"/>
      <c r="BQ13" s="388"/>
      <c r="BR13" s="388"/>
      <c r="BS13" s="388"/>
      <c r="BT13" s="388"/>
      <c r="BU13" s="389"/>
      <c r="BV13" s="387">
        <v>337758</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7.6</v>
      </c>
      <c r="CU13" s="385"/>
      <c r="CV13" s="385"/>
      <c r="CW13" s="385"/>
      <c r="CX13" s="385"/>
      <c r="CY13" s="385"/>
      <c r="CZ13" s="385"/>
      <c r="DA13" s="386"/>
      <c r="DB13" s="384">
        <v>8.3000000000000007</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5411</v>
      </c>
      <c r="S14" s="469"/>
      <c r="T14" s="469"/>
      <c r="U14" s="469"/>
      <c r="V14" s="470"/>
      <c r="W14" s="377"/>
      <c r="X14" s="378"/>
      <c r="Y14" s="378"/>
      <c r="Z14" s="378"/>
      <c r="AA14" s="378"/>
      <c r="AB14" s="367"/>
      <c r="AC14" s="471">
        <v>33.1</v>
      </c>
      <c r="AD14" s="472"/>
      <c r="AE14" s="472"/>
      <c r="AF14" s="472"/>
      <c r="AG14" s="473"/>
      <c r="AH14" s="471">
        <v>32.700000000000003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5383</v>
      </c>
      <c r="S15" s="469"/>
      <c r="T15" s="469"/>
      <c r="U15" s="469"/>
      <c r="V15" s="470"/>
      <c r="W15" s="403" t="s">
        <v>131</v>
      </c>
      <c r="X15" s="404"/>
      <c r="Y15" s="404"/>
      <c r="Z15" s="404"/>
      <c r="AA15" s="404"/>
      <c r="AB15" s="394"/>
      <c r="AC15" s="438">
        <v>470</v>
      </c>
      <c r="AD15" s="439"/>
      <c r="AE15" s="439"/>
      <c r="AF15" s="439"/>
      <c r="AG15" s="478"/>
      <c r="AH15" s="438">
        <v>518</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733572</v>
      </c>
      <c r="BO15" s="351"/>
      <c r="BP15" s="351"/>
      <c r="BQ15" s="351"/>
      <c r="BR15" s="351"/>
      <c r="BS15" s="351"/>
      <c r="BT15" s="351"/>
      <c r="BU15" s="352"/>
      <c r="BV15" s="350">
        <v>750542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16.2</v>
      </c>
      <c r="AD16" s="472"/>
      <c r="AE16" s="472"/>
      <c r="AF16" s="472"/>
      <c r="AG16" s="473"/>
      <c r="AH16" s="471">
        <v>16.8</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3552237</v>
      </c>
      <c r="BO16" s="388"/>
      <c r="BP16" s="388"/>
      <c r="BQ16" s="388"/>
      <c r="BR16" s="388"/>
      <c r="BS16" s="388"/>
      <c r="BT16" s="388"/>
      <c r="BU16" s="389"/>
      <c r="BV16" s="387">
        <v>3590240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1468</v>
      </c>
      <c r="AD17" s="439"/>
      <c r="AE17" s="439"/>
      <c r="AF17" s="439"/>
      <c r="AG17" s="478"/>
      <c r="AH17" s="438">
        <v>1552</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907820</v>
      </c>
      <c r="BO17" s="388"/>
      <c r="BP17" s="388"/>
      <c r="BQ17" s="388"/>
      <c r="BR17" s="388"/>
      <c r="BS17" s="388"/>
      <c r="BT17" s="388"/>
      <c r="BU17" s="389"/>
      <c r="BV17" s="387">
        <v>936488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624.67999999999995</v>
      </c>
      <c r="M18" s="500"/>
      <c r="N18" s="500"/>
      <c r="O18" s="500"/>
      <c r="P18" s="500"/>
      <c r="Q18" s="500"/>
      <c r="R18" s="501"/>
      <c r="S18" s="501"/>
      <c r="T18" s="501"/>
      <c r="U18" s="501"/>
      <c r="V18" s="502"/>
      <c r="W18" s="405"/>
      <c r="X18" s="406"/>
      <c r="Y18" s="406"/>
      <c r="Z18" s="406"/>
      <c r="AA18" s="406"/>
      <c r="AB18" s="397"/>
      <c r="AC18" s="503">
        <v>50.7</v>
      </c>
      <c r="AD18" s="504"/>
      <c r="AE18" s="504"/>
      <c r="AF18" s="504"/>
      <c r="AG18" s="505"/>
      <c r="AH18" s="503">
        <v>50.5</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2840628</v>
      </c>
      <c r="BO18" s="388"/>
      <c r="BP18" s="388"/>
      <c r="BQ18" s="388"/>
      <c r="BR18" s="388"/>
      <c r="BS18" s="388"/>
      <c r="BT18" s="388"/>
      <c r="BU18" s="389"/>
      <c r="BV18" s="387">
        <v>2891510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4633585</v>
      </c>
      <c r="BO19" s="388"/>
      <c r="BP19" s="388"/>
      <c r="BQ19" s="388"/>
      <c r="BR19" s="388"/>
      <c r="BS19" s="388"/>
      <c r="BT19" s="388"/>
      <c r="BU19" s="389"/>
      <c r="BV19" s="387">
        <v>4466611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2169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7318145</v>
      </c>
      <c r="BO23" s="388"/>
      <c r="BP23" s="388"/>
      <c r="BQ23" s="388"/>
      <c r="BR23" s="388"/>
      <c r="BS23" s="388"/>
      <c r="BT23" s="388"/>
      <c r="BU23" s="389"/>
      <c r="BV23" s="387">
        <v>6564625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7450</v>
      </c>
      <c r="R24" s="439"/>
      <c r="S24" s="439"/>
      <c r="T24" s="439"/>
      <c r="U24" s="439"/>
      <c r="V24" s="478"/>
      <c r="W24" s="533"/>
      <c r="X24" s="521"/>
      <c r="Y24" s="522"/>
      <c r="Z24" s="437" t="s">
        <v>155</v>
      </c>
      <c r="AA24" s="417"/>
      <c r="AB24" s="417"/>
      <c r="AC24" s="417"/>
      <c r="AD24" s="417"/>
      <c r="AE24" s="417"/>
      <c r="AF24" s="417"/>
      <c r="AG24" s="418"/>
      <c r="AH24" s="438">
        <v>105</v>
      </c>
      <c r="AI24" s="439"/>
      <c r="AJ24" s="439"/>
      <c r="AK24" s="439"/>
      <c r="AL24" s="478"/>
      <c r="AM24" s="438">
        <v>306180</v>
      </c>
      <c r="AN24" s="439"/>
      <c r="AO24" s="439"/>
      <c r="AP24" s="439"/>
      <c r="AQ24" s="439"/>
      <c r="AR24" s="478"/>
      <c r="AS24" s="438">
        <v>2916</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7120603</v>
      </c>
      <c r="BO24" s="388"/>
      <c r="BP24" s="388"/>
      <c r="BQ24" s="388"/>
      <c r="BR24" s="388"/>
      <c r="BS24" s="388"/>
      <c r="BT24" s="388"/>
      <c r="BU24" s="389"/>
      <c r="BV24" s="387">
        <v>6411507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6100</v>
      </c>
      <c r="R25" s="439"/>
      <c r="S25" s="439"/>
      <c r="T25" s="439"/>
      <c r="U25" s="439"/>
      <c r="V25" s="478"/>
      <c r="W25" s="533"/>
      <c r="X25" s="521"/>
      <c r="Y25" s="522"/>
      <c r="Z25" s="437" t="s">
        <v>158</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421522</v>
      </c>
      <c r="BO25" s="351"/>
      <c r="BP25" s="351"/>
      <c r="BQ25" s="351"/>
      <c r="BR25" s="351"/>
      <c r="BS25" s="351"/>
      <c r="BT25" s="351"/>
      <c r="BU25" s="352"/>
      <c r="BV25" s="350">
        <v>406285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5620</v>
      </c>
      <c r="R26" s="439"/>
      <c r="S26" s="439"/>
      <c r="T26" s="439"/>
      <c r="U26" s="439"/>
      <c r="V26" s="478"/>
      <c r="W26" s="533"/>
      <c r="X26" s="521"/>
      <c r="Y26" s="522"/>
      <c r="Z26" s="437" t="s">
        <v>161</v>
      </c>
      <c r="AA26" s="543"/>
      <c r="AB26" s="543"/>
      <c r="AC26" s="543"/>
      <c r="AD26" s="543"/>
      <c r="AE26" s="543"/>
      <c r="AF26" s="543"/>
      <c r="AG26" s="544"/>
      <c r="AH26" s="438">
        <v>2</v>
      </c>
      <c r="AI26" s="439"/>
      <c r="AJ26" s="439"/>
      <c r="AK26" s="439"/>
      <c r="AL26" s="478"/>
      <c r="AM26" s="438" t="s">
        <v>162</v>
      </c>
      <c r="AN26" s="439"/>
      <c r="AO26" s="439"/>
      <c r="AP26" s="439"/>
      <c r="AQ26" s="439"/>
      <c r="AR26" s="478"/>
      <c r="AS26" s="438" t="s">
        <v>162</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2958</v>
      </c>
      <c r="R27" s="439"/>
      <c r="S27" s="439"/>
      <c r="T27" s="439"/>
      <c r="U27" s="439"/>
      <c r="V27" s="478"/>
      <c r="W27" s="533"/>
      <c r="X27" s="521"/>
      <c r="Y27" s="522"/>
      <c r="Z27" s="437" t="s">
        <v>165</v>
      </c>
      <c r="AA27" s="417"/>
      <c r="AB27" s="417"/>
      <c r="AC27" s="417"/>
      <c r="AD27" s="417"/>
      <c r="AE27" s="417"/>
      <c r="AF27" s="417"/>
      <c r="AG27" s="418"/>
      <c r="AH27" s="438">
        <v>13</v>
      </c>
      <c r="AI27" s="439"/>
      <c r="AJ27" s="439"/>
      <c r="AK27" s="439"/>
      <c r="AL27" s="478"/>
      <c r="AM27" s="438">
        <v>35659</v>
      </c>
      <c r="AN27" s="439"/>
      <c r="AO27" s="439"/>
      <c r="AP27" s="439"/>
      <c r="AQ27" s="439"/>
      <c r="AR27" s="478"/>
      <c r="AS27" s="438">
        <v>2743</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84225</v>
      </c>
      <c r="BO27" s="557"/>
      <c r="BP27" s="557"/>
      <c r="BQ27" s="557"/>
      <c r="BR27" s="557"/>
      <c r="BS27" s="557"/>
      <c r="BT27" s="557"/>
      <c r="BU27" s="558"/>
      <c r="BV27" s="556">
        <v>91296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2374</v>
      </c>
      <c r="R28" s="439"/>
      <c r="S28" s="439"/>
      <c r="T28" s="439"/>
      <c r="U28" s="439"/>
      <c r="V28" s="478"/>
      <c r="W28" s="533"/>
      <c r="X28" s="521"/>
      <c r="Y28" s="522"/>
      <c r="Z28" s="437" t="s">
        <v>168</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911537</v>
      </c>
      <c r="BO28" s="351"/>
      <c r="BP28" s="351"/>
      <c r="BQ28" s="351"/>
      <c r="BR28" s="351"/>
      <c r="BS28" s="351"/>
      <c r="BT28" s="351"/>
      <c r="BU28" s="352"/>
      <c r="BV28" s="350">
        <v>911237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8</v>
      </c>
      <c r="M29" s="439"/>
      <c r="N29" s="439"/>
      <c r="O29" s="439"/>
      <c r="P29" s="478"/>
      <c r="Q29" s="438">
        <v>1870</v>
      </c>
      <c r="R29" s="439"/>
      <c r="S29" s="439"/>
      <c r="T29" s="439"/>
      <c r="U29" s="439"/>
      <c r="V29" s="478"/>
      <c r="W29" s="534"/>
      <c r="X29" s="535"/>
      <c r="Y29" s="536"/>
      <c r="Z29" s="437" t="s">
        <v>172</v>
      </c>
      <c r="AA29" s="417"/>
      <c r="AB29" s="417"/>
      <c r="AC29" s="417"/>
      <c r="AD29" s="417"/>
      <c r="AE29" s="417"/>
      <c r="AF29" s="417"/>
      <c r="AG29" s="418"/>
      <c r="AH29" s="438">
        <v>118</v>
      </c>
      <c r="AI29" s="439"/>
      <c r="AJ29" s="439"/>
      <c r="AK29" s="439"/>
      <c r="AL29" s="478"/>
      <c r="AM29" s="438">
        <v>341839</v>
      </c>
      <c r="AN29" s="439"/>
      <c r="AO29" s="439"/>
      <c r="AP29" s="439"/>
      <c r="AQ29" s="439"/>
      <c r="AR29" s="478"/>
      <c r="AS29" s="438">
        <v>2897</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474716</v>
      </c>
      <c r="BO29" s="388"/>
      <c r="BP29" s="388"/>
      <c r="BQ29" s="388"/>
      <c r="BR29" s="388"/>
      <c r="BS29" s="388"/>
      <c r="BT29" s="388"/>
      <c r="BU29" s="389"/>
      <c r="BV29" s="387">
        <v>484558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94.4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3737093</v>
      </c>
      <c r="BO30" s="557"/>
      <c r="BP30" s="557"/>
      <c r="BQ30" s="557"/>
      <c r="BR30" s="557"/>
      <c r="BS30" s="557"/>
      <c r="BT30" s="557"/>
      <c r="BU30" s="558"/>
      <c r="BV30" s="556">
        <v>3839699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国民健康保険特別会計（事業勘定）</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国民健康保険特別会計（病院事業）</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根室北部消防事務組合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介護保険特別会計（事業勘定）</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下水道特別会計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中標津町外2町葬斎組合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介護保険特別会計（サービス事業勘定）</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9</v>
      </c>
      <c r="BF36" s="568"/>
      <c r="BG36" s="569" t="str">
        <f>IF('各会計、関係団体の財政状況及び健全化判断比率'!B35="","",'各会計、関係団体の財政状況及び健全化判断比率'!B35)</f>
        <v>金山地域休養施設等特別会計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根室北部衛生組合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根室北部廃棄物処理広域連合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697510</v>
      </c>
      <c r="S5" s="585"/>
      <c r="T5" s="585"/>
      <c r="U5" s="585"/>
      <c r="V5" s="585"/>
      <c r="W5" s="585"/>
      <c r="X5" s="585"/>
      <c r="Y5" s="586"/>
      <c r="Z5" s="587">
        <v>8.6</v>
      </c>
      <c r="AA5" s="587"/>
      <c r="AB5" s="587"/>
      <c r="AC5" s="587"/>
      <c r="AD5" s="588">
        <v>697510</v>
      </c>
      <c r="AE5" s="588"/>
      <c r="AF5" s="588"/>
      <c r="AG5" s="588"/>
      <c r="AH5" s="588"/>
      <c r="AI5" s="588"/>
      <c r="AJ5" s="588"/>
      <c r="AK5" s="588"/>
      <c r="AL5" s="589">
        <v>18.399999999999999</v>
      </c>
      <c r="AM5" s="590"/>
      <c r="AN5" s="590"/>
      <c r="AO5" s="591"/>
      <c r="AP5" s="581" t="s">
        <v>211</v>
      </c>
      <c r="AQ5" s="582"/>
      <c r="AR5" s="582"/>
      <c r="AS5" s="582"/>
      <c r="AT5" s="582"/>
      <c r="AU5" s="582"/>
      <c r="AV5" s="582"/>
      <c r="AW5" s="582"/>
      <c r="AX5" s="582"/>
      <c r="AY5" s="582"/>
      <c r="AZ5" s="582"/>
      <c r="BA5" s="582"/>
      <c r="BB5" s="582"/>
      <c r="BC5" s="582"/>
      <c r="BD5" s="582"/>
      <c r="BE5" s="582"/>
      <c r="BF5" s="583"/>
      <c r="BG5" s="595">
        <v>697510</v>
      </c>
      <c r="BH5" s="596"/>
      <c r="BI5" s="596"/>
      <c r="BJ5" s="596"/>
      <c r="BK5" s="596"/>
      <c r="BL5" s="596"/>
      <c r="BM5" s="596"/>
      <c r="BN5" s="597"/>
      <c r="BO5" s="598">
        <v>100</v>
      </c>
      <c r="BP5" s="598"/>
      <c r="BQ5" s="598"/>
      <c r="BR5" s="598"/>
      <c r="BS5" s="599">
        <v>6082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106841</v>
      </c>
      <c r="S6" s="596"/>
      <c r="T6" s="596"/>
      <c r="U6" s="596"/>
      <c r="V6" s="596"/>
      <c r="W6" s="596"/>
      <c r="X6" s="596"/>
      <c r="Y6" s="597"/>
      <c r="Z6" s="598">
        <v>1.3</v>
      </c>
      <c r="AA6" s="598"/>
      <c r="AB6" s="598"/>
      <c r="AC6" s="598"/>
      <c r="AD6" s="599">
        <v>106841</v>
      </c>
      <c r="AE6" s="599"/>
      <c r="AF6" s="599"/>
      <c r="AG6" s="599"/>
      <c r="AH6" s="599"/>
      <c r="AI6" s="599"/>
      <c r="AJ6" s="599"/>
      <c r="AK6" s="599"/>
      <c r="AL6" s="600">
        <v>2.8</v>
      </c>
      <c r="AM6" s="601"/>
      <c r="AN6" s="601"/>
      <c r="AO6" s="602"/>
      <c r="AP6" s="592" t="s">
        <v>216</v>
      </c>
      <c r="AQ6" s="593"/>
      <c r="AR6" s="593"/>
      <c r="AS6" s="593"/>
      <c r="AT6" s="593"/>
      <c r="AU6" s="593"/>
      <c r="AV6" s="593"/>
      <c r="AW6" s="593"/>
      <c r="AX6" s="593"/>
      <c r="AY6" s="593"/>
      <c r="AZ6" s="593"/>
      <c r="BA6" s="593"/>
      <c r="BB6" s="593"/>
      <c r="BC6" s="593"/>
      <c r="BD6" s="593"/>
      <c r="BE6" s="593"/>
      <c r="BF6" s="594"/>
      <c r="BG6" s="595">
        <v>697510</v>
      </c>
      <c r="BH6" s="596"/>
      <c r="BI6" s="596"/>
      <c r="BJ6" s="596"/>
      <c r="BK6" s="596"/>
      <c r="BL6" s="596"/>
      <c r="BM6" s="596"/>
      <c r="BN6" s="597"/>
      <c r="BO6" s="598">
        <v>100</v>
      </c>
      <c r="BP6" s="598"/>
      <c r="BQ6" s="598"/>
      <c r="BR6" s="598"/>
      <c r="BS6" s="599">
        <v>6082</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68109</v>
      </c>
      <c r="CS6" s="596"/>
      <c r="CT6" s="596"/>
      <c r="CU6" s="596"/>
      <c r="CV6" s="596"/>
      <c r="CW6" s="596"/>
      <c r="CX6" s="596"/>
      <c r="CY6" s="597"/>
      <c r="CZ6" s="598">
        <v>0.9</v>
      </c>
      <c r="DA6" s="598"/>
      <c r="DB6" s="598"/>
      <c r="DC6" s="598"/>
      <c r="DD6" s="604" t="s">
        <v>218</v>
      </c>
      <c r="DE6" s="596"/>
      <c r="DF6" s="596"/>
      <c r="DG6" s="596"/>
      <c r="DH6" s="596"/>
      <c r="DI6" s="596"/>
      <c r="DJ6" s="596"/>
      <c r="DK6" s="596"/>
      <c r="DL6" s="596"/>
      <c r="DM6" s="596"/>
      <c r="DN6" s="596"/>
      <c r="DO6" s="596"/>
      <c r="DP6" s="597"/>
      <c r="DQ6" s="604">
        <v>68109</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833</v>
      </c>
      <c r="S7" s="596"/>
      <c r="T7" s="596"/>
      <c r="U7" s="596"/>
      <c r="V7" s="596"/>
      <c r="W7" s="596"/>
      <c r="X7" s="596"/>
      <c r="Y7" s="597"/>
      <c r="Z7" s="598">
        <v>0</v>
      </c>
      <c r="AA7" s="598"/>
      <c r="AB7" s="598"/>
      <c r="AC7" s="598"/>
      <c r="AD7" s="599">
        <v>833</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342487</v>
      </c>
      <c r="BH7" s="596"/>
      <c r="BI7" s="596"/>
      <c r="BJ7" s="596"/>
      <c r="BK7" s="596"/>
      <c r="BL7" s="596"/>
      <c r="BM7" s="596"/>
      <c r="BN7" s="597"/>
      <c r="BO7" s="598">
        <v>49.1</v>
      </c>
      <c r="BP7" s="598"/>
      <c r="BQ7" s="598"/>
      <c r="BR7" s="598"/>
      <c r="BS7" s="599">
        <v>6082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781185</v>
      </c>
      <c r="CS7" s="596"/>
      <c r="CT7" s="596"/>
      <c r="CU7" s="596"/>
      <c r="CV7" s="596"/>
      <c r="CW7" s="596"/>
      <c r="CX7" s="596"/>
      <c r="CY7" s="597"/>
      <c r="CZ7" s="598">
        <v>9.9</v>
      </c>
      <c r="DA7" s="598"/>
      <c r="DB7" s="598"/>
      <c r="DC7" s="598"/>
      <c r="DD7" s="604">
        <v>21358</v>
      </c>
      <c r="DE7" s="596"/>
      <c r="DF7" s="596"/>
      <c r="DG7" s="596"/>
      <c r="DH7" s="596"/>
      <c r="DI7" s="596"/>
      <c r="DJ7" s="596"/>
      <c r="DK7" s="596"/>
      <c r="DL7" s="596"/>
      <c r="DM7" s="596"/>
      <c r="DN7" s="596"/>
      <c r="DO7" s="596"/>
      <c r="DP7" s="597"/>
      <c r="DQ7" s="604">
        <v>525479</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1548</v>
      </c>
      <c r="S8" s="596"/>
      <c r="T8" s="596"/>
      <c r="U8" s="596"/>
      <c r="V8" s="596"/>
      <c r="W8" s="596"/>
      <c r="X8" s="596"/>
      <c r="Y8" s="597"/>
      <c r="Z8" s="598">
        <v>0</v>
      </c>
      <c r="AA8" s="598"/>
      <c r="AB8" s="598"/>
      <c r="AC8" s="598"/>
      <c r="AD8" s="599">
        <v>1548</v>
      </c>
      <c r="AE8" s="599"/>
      <c r="AF8" s="599"/>
      <c r="AG8" s="599"/>
      <c r="AH8" s="599"/>
      <c r="AI8" s="599"/>
      <c r="AJ8" s="599"/>
      <c r="AK8" s="599"/>
      <c r="AL8" s="600">
        <v>0</v>
      </c>
      <c r="AM8" s="601"/>
      <c r="AN8" s="601"/>
      <c r="AO8" s="602"/>
      <c r="AP8" s="592" t="s">
        <v>223</v>
      </c>
      <c r="AQ8" s="593"/>
      <c r="AR8" s="593"/>
      <c r="AS8" s="593"/>
      <c r="AT8" s="593"/>
      <c r="AU8" s="593"/>
      <c r="AV8" s="593"/>
      <c r="AW8" s="593"/>
      <c r="AX8" s="593"/>
      <c r="AY8" s="593"/>
      <c r="AZ8" s="593"/>
      <c r="BA8" s="593"/>
      <c r="BB8" s="593"/>
      <c r="BC8" s="593"/>
      <c r="BD8" s="593"/>
      <c r="BE8" s="593"/>
      <c r="BF8" s="594"/>
      <c r="BG8" s="595">
        <v>9466</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822656</v>
      </c>
      <c r="CS8" s="596"/>
      <c r="CT8" s="596"/>
      <c r="CU8" s="596"/>
      <c r="CV8" s="596"/>
      <c r="CW8" s="596"/>
      <c r="CX8" s="596"/>
      <c r="CY8" s="597"/>
      <c r="CZ8" s="598">
        <v>10.5</v>
      </c>
      <c r="DA8" s="598"/>
      <c r="DB8" s="598"/>
      <c r="DC8" s="598"/>
      <c r="DD8" s="604">
        <v>30207</v>
      </c>
      <c r="DE8" s="596"/>
      <c r="DF8" s="596"/>
      <c r="DG8" s="596"/>
      <c r="DH8" s="596"/>
      <c r="DI8" s="596"/>
      <c r="DJ8" s="596"/>
      <c r="DK8" s="596"/>
      <c r="DL8" s="596"/>
      <c r="DM8" s="596"/>
      <c r="DN8" s="596"/>
      <c r="DO8" s="596"/>
      <c r="DP8" s="597"/>
      <c r="DQ8" s="604">
        <v>458782</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934</v>
      </c>
      <c r="S9" s="596"/>
      <c r="T9" s="596"/>
      <c r="U9" s="596"/>
      <c r="V9" s="596"/>
      <c r="W9" s="596"/>
      <c r="X9" s="596"/>
      <c r="Y9" s="597"/>
      <c r="Z9" s="598">
        <v>0</v>
      </c>
      <c r="AA9" s="598"/>
      <c r="AB9" s="598"/>
      <c r="AC9" s="598"/>
      <c r="AD9" s="599">
        <v>934</v>
      </c>
      <c r="AE9" s="599"/>
      <c r="AF9" s="599"/>
      <c r="AG9" s="599"/>
      <c r="AH9" s="599"/>
      <c r="AI9" s="599"/>
      <c r="AJ9" s="599"/>
      <c r="AK9" s="599"/>
      <c r="AL9" s="600">
        <v>0</v>
      </c>
      <c r="AM9" s="601"/>
      <c r="AN9" s="601"/>
      <c r="AO9" s="602"/>
      <c r="AP9" s="592" t="s">
        <v>226</v>
      </c>
      <c r="AQ9" s="593"/>
      <c r="AR9" s="593"/>
      <c r="AS9" s="593"/>
      <c r="AT9" s="593"/>
      <c r="AU9" s="593"/>
      <c r="AV9" s="593"/>
      <c r="AW9" s="593"/>
      <c r="AX9" s="593"/>
      <c r="AY9" s="593"/>
      <c r="AZ9" s="593"/>
      <c r="BA9" s="593"/>
      <c r="BB9" s="593"/>
      <c r="BC9" s="593"/>
      <c r="BD9" s="593"/>
      <c r="BE9" s="593"/>
      <c r="BF9" s="594"/>
      <c r="BG9" s="595">
        <v>299872</v>
      </c>
      <c r="BH9" s="596"/>
      <c r="BI9" s="596"/>
      <c r="BJ9" s="596"/>
      <c r="BK9" s="596"/>
      <c r="BL9" s="596"/>
      <c r="BM9" s="596"/>
      <c r="BN9" s="597"/>
      <c r="BO9" s="598">
        <v>43</v>
      </c>
      <c r="BP9" s="598"/>
      <c r="BQ9" s="598"/>
      <c r="BR9" s="598"/>
      <c r="BS9" s="604" t="s">
        <v>112</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847217</v>
      </c>
      <c r="CS9" s="596"/>
      <c r="CT9" s="596"/>
      <c r="CU9" s="596"/>
      <c r="CV9" s="596"/>
      <c r="CW9" s="596"/>
      <c r="CX9" s="596"/>
      <c r="CY9" s="597"/>
      <c r="CZ9" s="598">
        <v>10.8</v>
      </c>
      <c r="DA9" s="598"/>
      <c r="DB9" s="598"/>
      <c r="DC9" s="598"/>
      <c r="DD9" s="604">
        <v>258</v>
      </c>
      <c r="DE9" s="596"/>
      <c r="DF9" s="596"/>
      <c r="DG9" s="596"/>
      <c r="DH9" s="596"/>
      <c r="DI9" s="596"/>
      <c r="DJ9" s="596"/>
      <c r="DK9" s="596"/>
      <c r="DL9" s="596"/>
      <c r="DM9" s="596"/>
      <c r="DN9" s="596"/>
      <c r="DO9" s="596"/>
      <c r="DP9" s="597"/>
      <c r="DQ9" s="604">
        <v>814076</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101127</v>
      </c>
      <c r="S10" s="596"/>
      <c r="T10" s="596"/>
      <c r="U10" s="596"/>
      <c r="V10" s="596"/>
      <c r="W10" s="596"/>
      <c r="X10" s="596"/>
      <c r="Y10" s="597"/>
      <c r="Z10" s="598">
        <v>1.2</v>
      </c>
      <c r="AA10" s="598"/>
      <c r="AB10" s="598"/>
      <c r="AC10" s="598"/>
      <c r="AD10" s="599">
        <v>101127</v>
      </c>
      <c r="AE10" s="599"/>
      <c r="AF10" s="599"/>
      <c r="AG10" s="599"/>
      <c r="AH10" s="599"/>
      <c r="AI10" s="599"/>
      <c r="AJ10" s="599"/>
      <c r="AK10" s="599"/>
      <c r="AL10" s="600">
        <v>2.7</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16432</v>
      </c>
      <c r="BH10" s="596"/>
      <c r="BI10" s="596"/>
      <c r="BJ10" s="596"/>
      <c r="BK10" s="596"/>
      <c r="BL10" s="596"/>
      <c r="BM10" s="596"/>
      <c r="BN10" s="597"/>
      <c r="BO10" s="598">
        <v>2.4</v>
      </c>
      <c r="BP10" s="598"/>
      <c r="BQ10" s="598"/>
      <c r="BR10" s="598"/>
      <c r="BS10" s="604">
        <v>2766</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3073</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3073</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16717</v>
      </c>
      <c r="BH11" s="596"/>
      <c r="BI11" s="596"/>
      <c r="BJ11" s="596"/>
      <c r="BK11" s="596"/>
      <c r="BL11" s="596"/>
      <c r="BM11" s="596"/>
      <c r="BN11" s="597"/>
      <c r="BO11" s="598">
        <v>2.4</v>
      </c>
      <c r="BP11" s="598"/>
      <c r="BQ11" s="598"/>
      <c r="BR11" s="598"/>
      <c r="BS11" s="604">
        <v>3316</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1876273</v>
      </c>
      <c r="CS11" s="596"/>
      <c r="CT11" s="596"/>
      <c r="CU11" s="596"/>
      <c r="CV11" s="596"/>
      <c r="CW11" s="596"/>
      <c r="CX11" s="596"/>
      <c r="CY11" s="597"/>
      <c r="CZ11" s="598">
        <v>23.8</v>
      </c>
      <c r="DA11" s="598"/>
      <c r="DB11" s="598"/>
      <c r="DC11" s="598"/>
      <c r="DD11" s="604">
        <v>689178</v>
      </c>
      <c r="DE11" s="596"/>
      <c r="DF11" s="596"/>
      <c r="DG11" s="596"/>
      <c r="DH11" s="596"/>
      <c r="DI11" s="596"/>
      <c r="DJ11" s="596"/>
      <c r="DK11" s="596"/>
      <c r="DL11" s="596"/>
      <c r="DM11" s="596"/>
      <c r="DN11" s="596"/>
      <c r="DO11" s="596"/>
      <c r="DP11" s="597"/>
      <c r="DQ11" s="604">
        <v>543515</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290117</v>
      </c>
      <c r="BH12" s="596"/>
      <c r="BI12" s="596"/>
      <c r="BJ12" s="596"/>
      <c r="BK12" s="596"/>
      <c r="BL12" s="596"/>
      <c r="BM12" s="596"/>
      <c r="BN12" s="597"/>
      <c r="BO12" s="598">
        <v>41.6</v>
      </c>
      <c r="BP12" s="598"/>
      <c r="BQ12" s="598"/>
      <c r="BR12" s="598"/>
      <c r="BS12" s="604" t="s">
        <v>112</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178744</v>
      </c>
      <c r="CS12" s="596"/>
      <c r="CT12" s="596"/>
      <c r="CU12" s="596"/>
      <c r="CV12" s="596"/>
      <c r="CW12" s="596"/>
      <c r="CX12" s="596"/>
      <c r="CY12" s="597"/>
      <c r="CZ12" s="598">
        <v>2.2999999999999998</v>
      </c>
      <c r="DA12" s="598"/>
      <c r="DB12" s="598"/>
      <c r="DC12" s="598"/>
      <c r="DD12" s="604">
        <v>23792</v>
      </c>
      <c r="DE12" s="596"/>
      <c r="DF12" s="596"/>
      <c r="DG12" s="596"/>
      <c r="DH12" s="596"/>
      <c r="DI12" s="596"/>
      <c r="DJ12" s="596"/>
      <c r="DK12" s="596"/>
      <c r="DL12" s="596"/>
      <c r="DM12" s="596"/>
      <c r="DN12" s="596"/>
      <c r="DO12" s="596"/>
      <c r="DP12" s="597"/>
      <c r="DQ12" s="604">
        <v>128971</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17986</v>
      </c>
      <c r="S13" s="596"/>
      <c r="T13" s="596"/>
      <c r="U13" s="596"/>
      <c r="V13" s="596"/>
      <c r="W13" s="596"/>
      <c r="X13" s="596"/>
      <c r="Y13" s="597"/>
      <c r="Z13" s="598">
        <v>0.2</v>
      </c>
      <c r="AA13" s="598"/>
      <c r="AB13" s="598"/>
      <c r="AC13" s="598"/>
      <c r="AD13" s="599">
        <v>17986</v>
      </c>
      <c r="AE13" s="599"/>
      <c r="AF13" s="599"/>
      <c r="AG13" s="599"/>
      <c r="AH13" s="599"/>
      <c r="AI13" s="599"/>
      <c r="AJ13" s="599"/>
      <c r="AK13" s="599"/>
      <c r="AL13" s="600">
        <v>0.5</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283300</v>
      </c>
      <c r="BH13" s="596"/>
      <c r="BI13" s="596"/>
      <c r="BJ13" s="596"/>
      <c r="BK13" s="596"/>
      <c r="BL13" s="596"/>
      <c r="BM13" s="596"/>
      <c r="BN13" s="597"/>
      <c r="BO13" s="598">
        <v>40.6</v>
      </c>
      <c r="BP13" s="598"/>
      <c r="BQ13" s="598"/>
      <c r="BR13" s="598"/>
      <c r="BS13" s="604" t="s">
        <v>112</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941420</v>
      </c>
      <c r="CS13" s="596"/>
      <c r="CT13" s="596"/>
      <c r="CU13" s="596"/>
      <c r="CV13" s="596"/>
      <c r="CW13" s="596"/>
      <c r="CX13" s="596"/>
      <c r="CY13" s="597"/>
      <c r="CZ13" s="598">
        <v>12</v>
      </c>
      <c r="DA13" s="598"/>
      <c r="DB13" s="598"/>
      <c r="DC13" s="598"/>
      <c r="DD13" s="604">
        <v>479503</v>
      </c>
      <c r="DE13" s="596"/>
      <c r="DF13" s="596"/>
      <c r="DG13" s="596"/>
      <c r="DH13" s="596"/>
      <c r="DI13" s="596"/>
      <c r="DJ13" s="596"/>
      <c r="DK13" s="596"/>
      <c r="DL13" s="596"/>
      <c r="DM13" s="596"/>
      <c r="DN13" s="596"/>
      <c r="DO13" s="596"/>
      <c r="DP13" s="597"/>
      <c r="DQ13" s="604">
        <v>463223</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13970</v>
      </c>
      <c r="BH14" s="596"/>
      <c r="BI14" s="596"/>
      <c r="BJ14" s="596"/>
      <c r="BK14" s="596"/>
      <c r="BL14" s="596"/>
      <c r="BM14" s="596"/>
      <c r="BN14" s="597"/>
      <c r="BO14" s="598">
        <v>2</v>
      </c>
      <c r="BP14" s="598"/>
      <c r="BQ14" s="598"/>
      <c r="BR14" s="598"/>
      <c r="BS14" s="604" t="s">
        <v>112</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246650</v>
      </c>
      <c r="CS14" s="596"/>
      <c r="CT14" s="596"/>
      <c r="CU14" s="596"/>
      <c r="CV14" s="596"/>
      <c r="CW14" s="596"/>
      <c r="CX14" s="596"/>
      <c r="CY14" s="597"/>
      <c r="CZ14" s="598">
        <v>3.1</v>
      </c>
      <c r="DA14" s="598"/>
      <c r="DB14" s="598"/>
      <c r="DC14" s="598"/>
      <c r="DD14" s="604" t="s">
        <v>112</v>
      </c>
      <c r="DE14" s="596"/>
      <c r="DF14" s="596"/>
      <c r="DG14" s="596"/>
      <c r="DH14" s="596"/>
      <c r="DI14" s="596"/>
      <c r="DJ14" s="596"/>
      <c r="DK14" s="596"/>
      <c r="DL14" s="596"/>
      <c r="DM14" s="596"/>
      <c r="DN14" s="596"/>
      <c r="DO14" s="596"/>
      <c r="DP14" s="597"/>
      <c r="DQ14" s="604">
        <v>246336</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1554</v>
      </c>
      <c r="S15" s="596"/>
      <c r="T15" s="596"/>
      <c r="U15" s="596"/>
      <c r="V15" s="596"/>
      <c r="W15" s="596"/>
      <c r="X15" s="596"/>
      <c r="Y15" s="597"/>
      <c r="Z15" s="598">
        <v>0</v>
      </c>
      <c r="AA15" s="598"/>
      <c r="AB15" s="598"/>
      <c r="AC15" s="598"/>
      <c r="AD15" s="599">
        <v>1554</v>
      </c>
      <c r="AE15" s="599"/>
      <c r="AF15" s="599"/>
      <c r="AG15" s="599"/>
      <c r="AH15" s="599"/>
      <c r="AI15" s="599"/>
      <c r="AJ15" s="599"/>
      <c r="AK15" s="599"/>
      <c r="AL15" s="600">
        <v>0</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50936</v>
      </c>
      <c r="BH15" s="596"/>
      <c r="BI15" s="596"/>
      <c r="BJ15" s="596"/>
      <c r="BK15" s="596"/>
      <c r="BL15" s="596"/>
      <c r="BM15" s="596"/>
      <c r="BN15" s="597"/>
      <c r="BO15" s="598">
        <v>7.3</v>
      </c>
      <c r="BP15" s="598"/>
      <c r="BQ15" s="598"/>
      <c r="BR15" s="598"/>
      <c r="BS15" s="604" t="s">
        <v>112</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1443161</v>
      </c>
      <c r="CS15" s="596"/>
      <c r="CT15" s="596"/>
      <c r="CU15" s="596"/>
      <c r="CV15" s="596"/>
      <c r="CW15" s="596"/>
      <c r="CX15" s="596"/>
      <c r="CY15" s="597"/>
      <c r="CZ15" s="598">
        <v>18.3</v>
      </c>
      <c r="DA15" s="598"/>
      <c r="DB15" s="598"/>
      <c r="DC15" s="598"/>
      <c r="DD15" s="604">
        <v>834877</v>
      </c>
      <c r="DE15" s="596"/>
      <c r="DF15" s="596"/>
      <c r="DG15" s="596"/>
      <c r="DH15" s="596"/>
      <c r="DI15" s="596"/>
      <c r="DJ15" s="596"/>
      <c r="DK15" s="596"/>
      <c r="DL15" s="596"/>
      <c r="DM15" s="596"/>
      <c r="DN15" s="596"/>
      <c r="DO15" s="596"/>
      <c r="DP15" s="597"/>
      <c r="DQ15" s="604">
        <v>521086</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3105289</v>
      </c>
      <c r="S16" s="596"/>
      <c r="T16" s="596"/>
      <c r="U16" s="596"/>
      <c r="V16" s="596"/>
      <c r="W16" s="596"/>
      <c r="X16" s="596"/>
      <c r="Y16" s="597"/>
      <c r="Z16" s="598">
        <v>38.299999999999997</v>
      </c>
      <c r="AA16" s="598"/>
      <c r="AB16" s="598"/>
      <c r="AC16" s="598"/>
      <c r="AD16" s="599">
        <v>2816039</v>
      </c>
      <c r="AE16" s="599"/>
      <c r="AF16" s="599"/>
      <c r="AG16" s="599"/>
      <c r="AH16" s="599"/>
      <c r="AI16" s="599"/>
      <c r="AJ16" s="599"/>
      <c r="AK16" s="599"/>
      <c r="AL16" s="600">
        <v>74.400000000000006</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2816039</v>
      </c>
      <c r="S17" s="596"/>
      <c r="T17" s="596"/>
      <c r="U17" s="596"/>
      <c r="V17" s="596"/>
      <c r="W17" s="596"/>
      <c r="X17" s="596"/>
      <c r="Y17" s="597"/>
      <c r="Z17" s="598">
        <v>34.700000000000003</v>
      </c>
      <c r="AA17" s="598"/>
      <c r="AB17" s="598"/>
      <c r="AC17" s="598"/>
      <c r="AD17" s="599">
        <v>2816039</v>
      </c>
      <c r="AE17" s="599"/>
      <c r="AF17" s="599"/>
      <c r="AG17" s="599"/>
      <c r="AH17" s="599"/>
      <c r="AI17" s="599"/>
      <c r="AJ17" s="599"/>
      <c r="AK17" s="599"/>
      <c r="AL17" s="600">
        <v>74.400000000000006</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659356</v>
      </c>
      <c r="CS17" s="596"/>
      <c r="CT17" s="596"/>
      <c r="CU17" s="596"/>
      <c r="CV17" s="596"/>
      <c r="CW17" s="596"/>
      <c r="CX17" s="596"/>
      <c r="CY17" s="597"/>
      <c r="CZ17" s="598">
        <v>8.4</v>
      </c>
      <c r="DA17" s="598"/>
      <c r="DB17" s="598"/>
      <c r="DC17" s="598"/>
      <c r="DD17" s="604" t="s">
        <v>112</v>
      </c>
      <c r="DE17" s="596"/>
      <c r="DF17" s="596"/>
      <c r="DG17" s="596"/>
      <c r="DH17" s="596"/>
      <c r="DI17" s="596"/>
      <c r="DJ17" s="596"/>
      <c r="DK17" s="596"/>
      <c r="DL17" s="596"/>
      <c r="DM17" s="596"/>
      <c r="DN17" s="596"/>
      <c r="DO17" s="596"/>
      <c r="DP17" s="597"/>
      <c r="DQ17" s="604">
        <v>617614</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289250</v>
      </c>
      <c r="S18" s="596"/>
      <c r="T18" s="596"/>
      <c r="U18" s="596"/>
      <c r="V18" s="596"/>
      <c r="W18" s="596"/>
      <c r="X18" s="596"/>
      <c r="Y18" s="597"/>
      <c r="Z18" s="598">
        <v>3.6</v>
      </c>
      <c r="AA18" s="598"/>
      <c r="AB18" s="598"/>
      <c r="AC18" s="598"/>
      <c r="AD18" s="599" t="s">
        <v>112</v>
      </c>
      <c r="AE18" s="599"/>
      <c r="AF18" s="599"/>
      <c r="AG18" s="599"/>
      <c r="AH18" s="599"/>
      <c r="AI18" s="599"/>
      <c r="AJ18" s="599"/>
      <c r="AK18" s="599"/>
      <c r="AL18" s="600" t="s">
        <v>112</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v>2342</v>
      </c>
      <c r="CS18" s="596"/>
      <c r="CT18" s="596"/>
      <c r="CU18" s="596"/>
      <c r="CV18" s="596"/>
      <c r="CW18" s="596"/>
      <c r="CX18" s="596"/>
      <c r="CY18" s="597"/>
      <c r="CZ18" s="598">
        <v>0</v>
      </c>
      <c r="DA18" s="598"/>
      <c r="DB18" s="598"/>
      <c r="DC18" s="598"/>
      <c r="DD18" s="604">
        <v>2342</v>
      </c>
      <c r="DE18" s="596"/>
      <c r="DF18" s="596"/>
      <c r="DG18" s="596"/>
      <c r="DH18" s="596"/>
      <c r="DI18" s="596"/>
      <c r="DJ18" s="596"/>
      <c r="DK18" s="596"/>
      <c r="DL18" s="596"/>
      <c r="DM18" s="596"/>
      <c r="DN18" s="596"/>
      <c r="DO18" s="596"/>
      <c r="DP18" s="597"/>
      <c r="DQ18" s="604">
        <v>2342</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4033622</v>
      </c>
      <c r="S20" s="596"/>
      <c r="T20" s="596"/>
      <c r="U20" s="596"/>
      <c r="V20" s="596"/>
      <c r="W20" s="596"/>
      <c r="X20" s="596"/>
      <c r="Y20" s="597"/>
      <c r="Z20" s="598">
        <v>49.7</v>
      </c>
      <c r="AA20" s="598"/>
      <c r="AB20" s="598"/>
      <c r="AC20" s="598"/>
      <c r="AD20" s="599">
        <v>3744372</v>
      </c>
      <c r="AE20" s="599"/>
      <c r="AF20" s="599"/>
      <c r="AG20" s="599"/>
      <c r="AH20" s="599"/>
      <c r="AI20" s="599"/>
      <c r="AJ20" s="599"/>
      <c r="AK20" s="599"/>
      <c r="AL20" s="600">
        <v>99</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7870186</v>
      </c>
      <c r="CS20" s="596"/>
      <c r="CT20" s="596"/>
      <c r="CU20" s="596"/>
      <c r="CV20" s="596"/>
      <c r="CW20" s="596"/>
      <c r="CX20" s="596"/>
      <c r="CY20" s="597"/>
      <c r="CZ20" s="598">
        <v>100</v>
      </c>
      <c r="DA20" s="598"/>
      <c r="DB20" s="598"/>
      <c r="DC20" s="598"/>
      <c r="DD20" s="604">
        <v>2081515</v>
      </c>
      <c r="DE20" s="596"/>
      <c r="DF20" s="596"/>
      <c r="DG20" s="596"/>
      <c r="DH20" s="596"/>
      <c r="DI20" s="596"/>
      <c r="DJ20" s="596"/>
      <c r="DK20" s="596"/>
      <c r="DL20" s="596"/>
      <c r="DM20" s="596"/>
      <c r="DN20" s="596"/>
      <c r="DO20" s="596"/>
      <c r="DP20" s="597"/>
      <c r="DQ20" s="604">
        <v>4392606</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853</v>
      </c>
      <c r="S21" s="596"/>
      <c r="T21" s="596"/>
      <c r="U21" s="596"/>
      <c r="V21" s="596"/>
      <c r="W21" s="596"/>
      <c r="X21" s="596"/>
      <c r="Y21" s="597"/>
      <c r="Z21" s="598">
        <v>0</v>
      </c>
      <c r="AA21" s="598"/>
      <c r="AB21" s="598"/>
      <c r="AC21" s="598"/>
      <c r="AD21" s="599">
        <v>853</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439945</v>
      </c>
      <c r="S22" s="596"/>
      <c r="T22" s="596"/>
      <c r="U22" s="596"/>
      <c r="V22" s="596"/>
      <c r="W22" s="596"/>
      <c r="X22" s="596"/>
      <c r="Y22" s="597"/>
      <c r="Z22" s="598">
        <v>5.4</v>
      </c>
      <c r="AA22" s="598"/>
      <c r="AB22" s="598"/>
      <c r="AC22" s="598"/>
      <c r="AD22" s="599" t="s">
        <v>112</v>
      </c>
      <c r="AE22" s="599"/>
      <c r="AF22" s="599"/>
      <c r="AG22" s="599"/>
      <c r="AH22" s="599"/>
      <c r="AI22" s="599"/>
      <c r="AJ22" s="599"/>
      <c r="AK22" s="599"/>
      <c r="AL22" s="600" t="s">
        <v>112</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80368</v>
      </c>
      <c r="S23" s="596"/>
      <c r="T23" s="596"/>
      <c r="U23" s="596"/>
      <c r="V23" s="596"/>
      <c r="W23" s="596"/>
      <c r="X23" s="596"/>
      <c r="Y23" s="597"/>
      <c r="Z23" s="598">
        <v>1</v>
      </c>
      <c r="AA23" s="598"/>
      <c r="AB23" s="598"/>
      <c r="AC23" s="598"/>
      <c r="AD23" s="599">
        <v>23580</v>
      </c>
      <c r="AE23" s="599"/>
      <c r="AF23" s="599"/>
      <c r="AG23" s="599"/>
      <c r="AH23" s="599"/>
      <c r="AI23" s="599"/>
      <c r="AJ23" s="599"/>
      <c r="AK23" s="599"/>
      <c r="AL23" s="600">
        <v>0.6</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15648</v>
      </c>
      <c r="S24" s="596"/>
      <c r="T24" s="596"/>
      <c r="U24" s="596"/>
      <c r="V24" s="596"/>
      <c r="W24" s="596"/>
      <c r="X24" s="596"/>
      <c r="Y24" s="597"/>
      <c r="Z24" s="598">
        <v>0.2</v>
      </c>
      <c r="AA24" s="598"/>
      <c r="AB24" s="598"/>
      <c r="AC24" s="598"/>
      <c r="AD24" s="599" t="s">
        <v>112</v>
      </c>
      <c r="AE24" s="599"/>
      <c r="AF24" s="599"/>
      <c r="AG24" s="599"/>
      <c r="AH24" s="599"/>
      <c r="AI24" s="599"/>
      <c r="AJ24" s="599"/>
      <c r="AK24" s="599"/>
      <c r="AL24" s="600" t="s">
        <v>112</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1921275</v>
      </c>
      <c r="CS24" s="585"/>
      <c r="CT24" s="585"/>
      <c r="CU24" s="585"/>
      <c r="CV24" s="585"/>
      <c r="CW24" s="585"/>
      <c r="CX24" s="585"/>
      <c r="CY24" s="586"/>
      <c r="CZ24" s="622">
        <v>24.4</v>
      </c>
      <c r="DA24" s="623"/>
      <c r="DB24" s="623"/>
      <c r="DC24" s="624"/>
      <c r="DD24" s="621">
        <v>1548059</v>
      </c>
      <c r="DE24" s="585"/>
      <c r="DF24" s="585"/>
      <c r="DG24" s="585"/>
      <c r="DH24" s="585"/>
      <c r="DI24" s="585"/>
      <c r="DJ24" s="585"/>
      <c r="DK24" s="586"/>
      <c r="DL24" s="621">
        <v>1488854</v>
      </c>
      <c r="DM24" s="585"/>
      <c r="DN24" s="585"/>
      <c r="DO24" s="585"/>
      <c r="DP24" s="585"/>
      <c r="DQ24" s="585"/>
      <c r="DR24" s="585"/>
      <c r="DS24" s="585"/>
      <c r="DT24" s="585"/>
      <c r="DU24" s="585"/>
      <c r="DV24" s="586"/>
      <c r="DW24" s="589">
        <v>37.799999999999997</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330001</v>
      </c>
      <c r="S25" s="596"/>
      <c r="T25" s="596"/>
      <c r="U25" s="596"/>
      <c r="V25" s="596"/>
      <c r="W25" s="596"/>
      <c r="X25" s="596"/>
      <c r="Y25" s="597"/>
      <c r="Z25" s="598">
        <v>4.0999999999999996</v>
      </c>
      <c r="AA25" s="598"/>
      <c r="AB25" s="598"/>
      <c r="AC25" s="598"/>
      <c r="AD25" s="599" t="s">
        <v>112</v>
      </c>
      <c r="AE25" s="599"/>
      <c r="AF25" s="599"/>
      <c r="AG25" s="599"/>
      <c r="AH25" s="599"/>
      <c r="AI25" s="599"/>
      <c r="AJ25" s="599"/>
      <c r="AK25" s="599"/>
      <c r="AL25" s="600" t="s">
        <v>112</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893809</v>
      </c>
      <c r="CS25" s="627"/>
      <c r="CT25" s="627"/>
      <c r="CU25" s="627"/>
      <c r="CV25" s="627"/>
      <c r="CW25" s="627"/>
      <c r="CX25" s="627"/>
      <c r="CY25" s="628"/>
      <c r="CZ25" s="629">
        <v>11.4</v>
      </c>
      <c r="DA25" s="630"/>
      <c r="DB25" s="630"/>
      <c r="DC25" s="631"/>
      <c r="DD25" s="604">
        <v>850611</v>
      </c>
      <c r="DE25" s="627"/>
      <c r="DF25" s="627"/>
      <c r="DG25" s="627"/>
      <c r="DH25" s="627"/>
      <c r="DI25" s="627"/>
      <c r="DJ25" s="627"/>
      <c r="DK25" s="628"/>
      <c r="DL25" s="604">
        <v>830833</v>
      </c>
      <c r="DM25" s="627"/>
      <c r="DN25" s="627"/>
      <c r="DO25" s="627"/>
      <c r="DP25" s="627"/>
      <c r="DQ25" s="627"/>
      <c r="DR25" s="627"/>
      <c r="DS25" s="627"/>
      <c r="DT25" s="627"/>
      <c r="DU25" s="627"/>
      <c r="DV25" s="628"/>
      <c r="DW25" s="600">
        <v>21.1</v>
      </c>
      <c r="DX25" s="625"/>
      <c r="DY25" s="625"/>
      <c r="DZ25" s="625"/>
      <c r="EA25" s="625"/>
      <c r="EB25" s="625"/>
      <c r="EC25" s="626"/>
    </row>
    <row r="26" spans="2:133" ht="11.25" customHeight="1">
      <c r="B26" s="632" t="s">
        <v>279</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585651</v>
      </c>
      <c r="CS26" s="596"/>
      <c r="CT26" s="596"/>
      <c r="CU26" s="596"/>
      <c r="CV26" s="596"/>
      <c r="CW26" s="596"/>
      <c r="CX26" s="596"/>
      <c r="CY26" s="597"/>
      <c r="CZ26" s="629">
        <v>7.4</v>
      </c>
      <c r="DA26" s="630"/>
      <c r="DB26" s="630"/>
      <c r="DC26" s="631"/>
      <c r="DD26" s="604">
        <v>556079</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5"/>
      <c r="DY26" s="625"/>
      <c r="DZ26" s="625"/>
      <c r="EA26" s="625"/>
      <c r="EB26" s="625"/>
      <c r="EC26" s="626"/>
    </row>
    <row r="27" spans="2:133" ht="11.25" customHeight="1">
      <c r="B27" s="592" t="s">
        <v>282</v>
      </c>
      <c r="C27" s="593"/>
      <c r="D27" s="593"/>
      <c r="E27" s="593"/>
      <c r="F27" s="593"/>
      <c r="G27" s="593"/>
      <c r="H27" s="593"/>
      <c r="I27" s="593"/>
      <c r="J27" s="593"/>
      <c r="K27" s="593"/>
      <c r="L27" s="593"/>
      <c r="M27" s="593"/>
      <c r="N27" s="593"/>
      <c r="O27" s="593"/>
      <c r="P27" s="593"/>
      <c r="Q27" s="594"/>
      <c r="R27" s="595">
        <v>867623</v>
      </c>
      <c r="S27" s="596"/>
      <c r="T27" s="596"/>
      <c r="U27" s="596"/>
      <c r="V27" s="596"/>
      <c r="W27" s="596"/>
      <c r="X27" s="596"/>
      <c r="Y27" s="597"/>
      <c r="Z27" s="598">
        <v>10.7</v>
      </c>
      <c r="AA27" s="598"/>
      <c r="AB27" s="598"/>
      <c r="AC27" s="598"/>
      <c r="AD27" s="599" t="s">
        <v>112</v>
      </c>
      <c r="AE27" s="599"/>
      <c r="AF27" s="599"/>
      <c r="AG27" s="599"/>
      <c r="AH27" s="599"/>
      <c r="AI27" s="599"/>
      <c r="AJ27" s="599"/>
      <c r="AK27" s="599"/>
      <c r="AL27" s="600" t="s">
        <v>112</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697510</v>
      </c>
      <c r="BH27" s="596"/>
      <c r="BI27" s="596"/>
      <c r="BJ27" s="596"/>
      <c r="BK27" s="596"/>
      <c r="BL27" s="596"/>
      <c r="BM27" s="596"/>
      <c r="BN27" s="597"/>
      <c r="BO27" s="598">
        <v>100</v>
      </c>
      <c r="BP27" s="598"/>
      <c r="BQ27" s="598"/>
      <c r="BR27" s="598"/>
      <c r="BS27" s="604">
        <v>6082</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368110</v>
      </c>
      <c r="CS27" s="627"/>
      <c r="CT27" s="627"/>
      <c r="CU27" s="627"/>
      <c r="CV27" s="627"/>
      <c r="CW27" s="627"/>
      <c r="CX27" s="627"/>
      <c r="CY27" s="628"/>
      <c r="CZ27" s="629">
        <v>4.7</v>
      </c>
      <c r="DA27" s="630"/>
      <c r="DB27" s="630"/>
      <c r="DC27" s="631"/>
      <c r="DD27" s="604">
        <v>79834</v>
      </c>
      <c r="DE27" s="627"/>
      <c r="DF27" s="627"/>
      <c r="DG27" s="627"/>
      <c r="DH27" s="627"/>
      <c r="DI27" s="627"/>
      <c r="DJ27" s="627"/>
      <c r="DK27" s="628"/>
      <c r="DL27" s="604">
        <v>76950</v>
      </c>
      <c r="DM27" s="627"/>
      <c r="DN27" s="627"/>
      <c r="DO27" s="627"/>
      <c r="DP27" s="627"/>
      <c r="DQ27" s="627"/>
      <c r="DR27" s="627"/>
      <c r="DS27" s="627"/>
      <c r="DT27" s="627"/>
      <c r="DU27" s="627"/>
      <c r="DV27" s="628"/>
      <c r="DW27" s="600">
        <v>2</v>
      </c>
      <c r="DX27" s="625"/>
      <c r="DY27" s="625"/>
      <c r="DZ27" s="625"/>
      <c r="EA27" s="625"/>
      <c r="EB27" s="625"/>
      <c r="EC27" s="626"/>
    </row>
    <row r="28" spans="2:133" ht="11.25" customHeight="1">
      <c r="B28" s="592" t="s">
        <v>285</v>
      </c>
      <c r="C28" s="593"/>
      <c r="D28" s="593"/>
      <c r="E28" s="593"/>
      <c r="F28" s="593"/>
      <c r="G28" s="593"/>
      <c r="H28" s="593"/>
      <c r="I28" s="593"/>
      <c r="J28" s="593"/>
      <c r="K28" s="593"/>
      <c r="L28" s="593"/>
      <c r="M28" s="593"/>
      <c r="N28" s="593"/>
      <c r="O28" s="593"/>
      <c r="P28" s="593"/>
      <c r="Q28" s="594"/>
      <c r="R28" s="595">
        <v>36924</v>
      </c>
      <c r="S28" s="596"/>
      <c r="T28" s="596"/>
      <c r="U28" s="596"/>
      <c r="V28" s="596"/>
      <c r="W28" s="596"/>
      <c r="X28" s="596"/>
      <c r="Y28" s="597"/>
      <c r="Z28" s="598">
        <v>0.5</v>
      </c>
      <c r="AA28" s="598"/>
      <c r="AB28" s="598"/>
      <c r="AC28" s="598"/>
      <c r="AD28" s="599">
        <v>12393</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659356</v>
      </c>
      <c r="CS28" s="596"/>
      <c r="CT28" s="596"/>
      <c r="CU28" s="596"/>
      <c r="CV28" s="596"/>
      <c r="CW28" s="596"/>
      <c r="CX28" s="596"/>
      <c r="CY28" s="597"/>
      <c r="CZ28" s="629">
        <v>8.4</v>
      </c>
      <c r="DA28" s="630"/>
      <c r="DB28" s="630"/>
      <c r="DC28" s="631"/>
      <c r="DD28" s="604">
        <v>617614</v>
      </c>
      <c r="DE28" s="596"/>
      <c r="DF28" s="596"/>
      <c r="DG28" s="596"/>
      <c r="DH28" s="596"/>
      <c r="DI28" s="596"/>
      <c r="DJ28" s="596"/>
      <c r="DK28" s="597"/>
      <c r="DL28" s="604">
        <v>581071</v>
      </c>
      <c r="DM28" s="596"/>
      <c r="DN28" s="596"/>
      <c r="DO28" s="596"/>
      <c r="DP28" s="596"/>
      <c r="DQ28" s="596"/>
      <c r="DR28" s="596"/>
      <c r="DS28" s="596"/>
      <c r="DT28" s="596"/>
      <c r="DU28" s="596"/>
      <c r="DV28" s="597"/>
      <c r="DW28" s="600">
        <v>14.8</v>
      </c>
      <c r="DX28" s="625"/>
      <c r="DY28" s="625"/>
      <c r="DZ28" s="625"/>
      <c r="EA28" s="625"/>
      <c r="EB28" s="625"/>
      <c r="EC28" s="626"/>
    </row>
    <row r="29" spans="2:133" ht="11.25" customHeight="1">
      <c r="B29" s="592" t="s">
        <v>287</v>
      </c>
      <c r="C29" s="593"/>
      <c r="D29" s="593"/>
      <c r="E29" s="593"/>
      <c r="F29" s="593"/>
      <c r="G29" s="593"/>
      <c r="H29" s="593"/>
      <c r="I29" s="593"/>
      <c r="J29" s="593"/>
      <c r="K29" s="593"/>
      <c r="L29" s="593"/>
      <c r="M29" s="593"/>
      <c r="N29" s="593"/>
      <c r="O29" s="593"/>
      <c r="P29" s="593"/>
      <c r="Q29" s="594"/>
      <c r="R29" s="595">
        <v>100986</v>
      </c>
      <c r="S29" s="596"/>
      <c r="T29" s="596"/>
      <c r="U29" s="596"/>
      <c r="V29" s="596"/>
      <c r="W29" s="596"/>
      <c r="X29" s="596"/>
      <c r="Y29" s="597"/>
      <c r="Z29" s="598">
        <v>1.2</v>
      </c>
      <c r="AA29" s="598"/>
      <c r="AB29" s="598"/>
      <c r="AC29" s="598"/>
      <c r="AD29" s="599" t="s">
        <v>112</v>
      </c>
      <c r="AE29" s="599"/>
      <c r="AF29" s="599"/>
      <c r="AG29" s="599"/>
      <c r="AH29" s="599"/>
      <c r="AI29" s="599"/>
      <c r="AJ29" s="599"/>
      <c r="AK29" s="599"/>
      <c r="AL29" s="600" t="s">
        <v>112</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659209</v>
      </c>
      <c r="CS29" s="627"/>
      <c r="CT29" s="627"/>
      <c r="CU29" s="627"/>
      <c r="CV29" s="627"/>
      <c r="CW29" s="627"/>
      <c r="CX29" s="627"/>
      <c r="CY29" s="628"/>
      <c r="CZ29" s="629">
        <v>8.4</v>
      </c>
      <c r="DA29" s="630"/>
      <c r="DB29" s="630"/>
      <c r="DC29" s="631"/>
      <c r="DD29" s="604">
        <v>617467</v>
      </c>
      <c r="DE29" s="627"/>
      <c r="DF29" s="627"/>
      <c r="DG29" s="627"/>
      <c r="DH29" s="627"/>
      <c r="DI29" s="627"/>
      <c r="DJ29" s="627"/>
      <c r="DK29" s="628"/>
      <c r="DL29" s="604">
        <v>580924</v>
      </c>
      <c r="DM29" s="627"/>
      <c r="DN29" s="627"/>
      <c r="DO29" s="627"/>
      <c r="DP29" s="627"/>
      <c r="DQ29" s="627"/>
      <c r="DR29" s="627"/>
      <c r="DS29" s="627"/>
      <c r="DT29" s="627"/>
      <c r="DU29" s="627"/>
      <c r="DV29" s="628"/>
      <c r="DW29" s="600">
        <v>14.8</v>
      </c>
      <c r="DX29" s="625"/>
      <c r="DY29" s="625"/>
      <c r="DZ29" s="625"/>
      <c r="EA29" s="625"/>
      <c r="EB29" s="625"/>
      <c r="EC29" s="626"/>
    </row>
    <row r="30" spans="2:133" ht="11.25" customHeight="1">
      <c r="B30" s="592" t="s">
        <v>291</v>
      </c>
      <c r="C30" s="593"/>
      <c r="D30" s="593"/>
      <c r="E30" s="593"/>
      <c r="F30" s="593"/>
      <c r="G30" s="593"/>
      <c r="H30" s="593"/>
      <c r="I30" s="593"/>
      <c r="J30" s="593"/>
      <c r="K30" s="593"/>
      <c r="L30" s="593"/>
      <c r="M30" s="593"/>
      <c r="N30" s="593"/>
      <c r="O30" s="593"/>
      <c r="P30" s="593"/>
      <c r="Q30" s="594"/>
      <c r="R30" s="595">
        <v>446510</v>
      </c>
      <c r="S30" s="596"/>
      <c r="T30" s="596"/>
      <c r="U30" s="596"/>
      <c r="V30" s="596"/>
      <c r="W30" s="596"/>
      <c r="X30" s="596"/>
      <c r="Y30" s="597"/>
      <c r="Z30" s="598">
        <v>5.5</v>
      </c>
      <c r="AA30" s="598"/>
      <c r="AB30" s="598"/>
      <c r="AC30" s="598"/>
      <c r="AD30" s="599" t="s">
        <v>112</v>
      </c>
      <c r="AE30" s="599"/>
      <c r="AF30" s="599"/>
      <c r="AG30" s="599"/>
      <c r="AH30" s="599"/>
      <c r="AI30" s="599"/>
      <c r="AJ30" s="599"/>
      <c r="AK30" s="599"/>
      <c r="AL30" s="600" t="s">
        <v>112</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99</v>
      </c>
      <c r="BH30" s="654"/>
      <c r="BI30" s="654"/>
      <c r="BJ30" s="654"/>
      <c r="BK30" s="654"/>
      <c r="BL30" s="654"/>
      <c r="BM30" s="590">
        <v>95.7</v>
      </c>
      <c r="BN30" s="654"/>
      <c r="BO30" s="654"/>
      <c r="BP30" s="654"/>
      <c r="BQ30" s="655"/>
      <c r="BR30" s="653">
        <v>99.2</v>
      </c>
      <c r="BS30" s="654"/>
      <c r="BT30" s="654"/>
      <c r="BU30" s="654"/>
      <c r="BV30" s="654"/>
      <c r="BW30" s="654"/>
      <c r="BX30" s="590">
        <v>95.3</v>
      </c>
      <c r="BY30" s="654"/>
      <c r="BZ30" s="654"/>
      <c r="CA30" s="654"/>
      <c r="CB30" s="655"/>
      <c r="CD30" s="658"/>
      <c r="CE30" s="659"/>
      <c r="CF30" s="609" t="s">
        <v>294</v>
      </c>
      <c r="CG30" s="610"/>
      <c r="CH30" s="610"/>
      <c r="CI30" s="610"/>
      <c r="CJ30" s="610"/>
      <c r="CK30" s="610"/>
      <c r="CL30" s="610"/>
      <c r="CM30" s="610"/>
      <c r="CN30" s="610"/>
      <c r="CO30" s="610"/>
      <c r="CP30" s="610"/>
      <c r="CQ30" s="611"/>
      <c r="CR30" s="595">
        <v>603375</v>
      </c>
      <c r="CS30" s="596"/>
      <c r="CT30" s="596"/>
      <c r="CU30" s="596"/>
      <c r="CV30" s="596"/>
      <c r="CW30" s="596"/>
      <c r="CX30" s="596"/>
      <c r="CY30" s="597"/>
      <c r="CZ30" s="629">
        <v>7.7</v>
      </c>
      <c r="DA30" s="630"/>
      <c r="DB30" s="630"/>
      <c r="DC30" s="631"/>
      <c r="DD30" s="604">
        <v>565974</v>
      </c>
      <c r="DE30" s="596"/>
      <c r="DF30" s="596"/>
      <c r="DG30" s="596"/>
      <c r="DH30" s="596"/>
      <c r="DI30" s="596"/>
      <c r="DJ30" s="596"/>
      <c r="DK30" s="597"/>
      <c r="DL30" s="604">
        <v>531773</v>
      </c>
      <c r="DM30" s="596"/>
      <c r="DN30" s="596"/>
      <c r="DO30" s="596"/>
      <c r="DP30" s="596"/>
      <c r="DQ30" s="596"/>
      <c r="DR30" s="596"/>
      <c r="DS30" s="596"/>
      <c r="DT30" s="596"/>
      <c r="DU30" s="596"/>
      <c r="DV30" s="597"/>
      <c r="DW30" s="600">
        <v>13.5</v>
      </c>
      <c r="DX30" s="625"/>
      <c r="DY30" s="625"/>
      <c r="DZ30" s="625"/>
      <c r="EA30" s="625"/>
      <c r="EB30" s="625"/>
      <c r="EC30" s="626"/>
    </row>
    <row r="31" spans="2:133" ht="11.25" customHeight="1">
      <c r="B31" s="592" t="s">
        <v>295</v>
      </c>
      <c r="C31" s="593"/>
      <c r="D31" s="593"/>
      <c r="E31" s="593"/>
      <c r="F31" s="593"/>
      <c r="G31" s="593"/>
      <c r="H31" s="593"/>
      <c r="I31" s="593"/>
      <c r="J31" s="593"/>
      <c r="K31" s="593"/>
      <c r="L31" s="593"/>
      <c r="M31" s="593"/>
      <c r="N31" s="593"/>
      <c r="O31" s="593"/>
      <c r="P31" s="593"/>
      <c r="Q31" s="594"/>
      <c r="R31" s="595">
        <v>356575</v>
      </c>
      <c r="S31" s="596"/>
      <c r="T31" s="596"/>
      <c r="U31" s="596"/>
      <c r="V31" s="596"/>
      <c r="W31" s="596"/>
      <c r="X31" s="596"/>
      <c r="Y31" s="597"/>
      <c r="Z31" s="598">
        <v>4.4000000000000004</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98.6</v>
      </c>
      <c r="BH31" s="627"/>
      <c r="BI31" s="627"/>
      <c r="BJ31" s="627"/>
      <c r="BK31" s="627"/>
      <c r="BL31" s="627"/>
      <c r="BM31" s="601">
        <v>94.5</v>
      </c>
      <c r="BN31" s="651"/>
      <c r="BO31" s="651"/>
      <c r="BP31" s="651"/>
      <c r="BQ31" s="652"/>
      <c r="BR31" s="650">
        <v>98.8</v>
      </c>
      <c r="BS31" s="627"/>
      <c r="BT31" s="627"/>
      <c r="BU31" s="627"/>
      <c r="BV31" s="627"/>
      <c r="BW31" s="627"/>
      <c r="BX31" s="601">
        <v>94.3</v>
      </c>
      <c r="BY31" s="651"/>
      <c r="BZ31" s="651"/>
      <c r="CA31" s="651"/>
      <c r="CB31" s="652"/>
      <c r="CD31" s="658"/>
      <c r="CE31" s="659"/>
      <c r="CF31" s="609" t="s">
        <v>298</v>
      </c>
      <c r="CG31" s="610"/>
      <c r="CH31" s="610"/>
      <c r="CI31" s="610"/>
      <c r="CJ31" s="610"/>
      <c r="CK31" s="610"/>
      <c r="CL31" s="610"/>
      <c r="CM31" s="610"/>
      <c r="CN31" s="610"/>
      <c r="CO31" s="610"/>
      <c r="CP31" s="610"/>
      <c r="CQ31" s="611"/>
      <c r="CR31" s="595">
        <v>55834</v>
      </c>
      <c r="CS31" s="627"/>
      <c r="CT31" s="627"/>
      <c r="CU31" s="627"/>
      <c r="CV31" s="627"/>
      <c r="CW31" s="627"/>
      <c r="CX31" s="627"/>
      <c r="CY31" s="628"/>
      <c r="CZ31" s="629">
        <v>0.7</v>
      </c>
      <c r="DA31" s="630"/>
      <c r="DB31" s="630"/>
      <c r="DC31" s="631"/>
      <c r="DD31" s="604">
        <v>51493</v>
      </c>
      <c r="DE31" s="627"/>
      <c r="DF31" s="627"/>
      <c r="DG31" s="627"/>
      <c r="DH31" s="627"/>
      <c r="DI31" s="627"/>
      <c r="DJ31" s="627"/>
      <c r="DK31" s="628"/>
      <c r="DL31" s="604">
        <v>49151</v>
      </c>
      <c r="DM31" s="627"/>
      <c r="DN31" s="627"/>
      <c r="DO31" s="627"/>
      <c r="DP31" s="627"/>
      <c r="DQ31" s="627"/>
      <c r="DR31" s="627"/>
      <c r="DS31" s="627"/>
      <c r="DT31" s="627"/>
      <c r="DU31" s="627"/>
      <c r="DV31" s="628"/>
      <c r="DW31" s="600">
        <v>1.2</v>
      </c>
      <c r="DX31" s="625"/>
      <c r="DY31" s="625"/>
      <c r="DZ31" s="625"/>
      <c r="EA31" s="625"/>
      <c r="EB31" s="625"/>
      <c r="EC31" s="626"/>
    </row>
    <row r="32" spans="2:133" ht="11.25" customHeight="1">
      <c r="B32" s="592" t="s">
        <v>299</v>
      </c>
      <c r="C32" s="593"/>
      <c r="D32" s="593"/>
      <c r="E32" s="593"/>
      <c r="F32" s="593"/>
      <c r="G32" s="593"/>
      <c r="H32" s="593"/>
      <c r="I32" s="593"/>
      <c r="J32" s="593"/>
      <c r="K32" s="593"/>
      <c r="L32" s="593"/>
      <c r="M32" s="593"/>
      <c r="N32" s="593"/>
      <c r="O32" s="593"/>
      <c r="P32" s="593"/>
      <c r="Q32" s="594"/>
      <c r="R32" s="595">
        <v>45215</v>
      </c>
      <c r="S32" s="596"/>
      <c r="T32" s="596"/>
      <c r="U32" s="596"/>
      <c r="V32" s="596"/>
      <c r="W32" s="596"/>
      <c r="X32" s="596"/>
      <c r="Y32" s="597"/>
      <c r="Z32" s="598">
        <v>0.6</v>
      </c>
      <c r="AA32" s="598"/>
      <c r="AB32" s="598"/>
      <c r="AC32" s="598"/>
      <c r="AD32" s="599">
        <v>2334</v>
      </c>
      <c r="AE32" s="599"/>
      <c r="AF32" s="599"/>
      <c r="AG32" s="599"/>
      <c r="AH32" s="599"/>
      <c r="AI32" s="599"/>
      <c r="AJ32" s="599"/>
      <c r="AK32" s="599"/>
      <c r="AL32" s="600">
        <v>0.1</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99.3</v>
      </c>
      <c r="BH32" s="663"/>
      <c r="BI32" s="663"/>
      <c r="BJ32" s="663"/>
      <c r="BK32" s="663"/>
      <c r="BL32" s="663"/>
      <c r="BM32" s="664">
        <v>96.3</v>
      </c>
      <c r="BN32" s="663"/>
      <c r="BO32" s="663"/>
      <c r="BP32" s="663"/>
      <c r="BQ32" s="665"/>
      <c r="BR32" s="662">
        <v>99.3</v>
      </c>
      <c r="BS32" s="663"/>
      <c r="BT32" s="663"/>
      <c r="BU32" s="663"/>
      <c r="BV32" s="663"/>
      <c r="BW32" s="663"/>
      <c r="BX32" s="664">
        <v>95.3</v>
      </c>
      <c r="BY32" s="663"/>
      <c r="BZ32" s="663"/>
      <c r="CA32" s="663"/>
      <c r="CB32" s="665"/>
      <c r="CD32" s="660"/>
      <c r="CE32" s="661"/>
      <c r="CF32" s="609" t="s">
        <v>301</v>
      </c>
      <c r="CG32" s="610"/>
      <c r="CH32" s="610"/>
      <c r="CI32" s="610"/>
      <c r="CJ32" s="610"/>
      <c r="CK32" s="610"/>
      <c r="CL32" s="610"/>
      <c r="CM32" s="610"/>
      <c r="CN32" s="610"/>
      <c r="CO32" s="610"/>
      <c r="CP32" s="610"/>
      <c r="CQ32" s="611"/>
      <c r="CR32" s="595">
        <v>147</v>
      </c>
      <c r="CS32" s="596"/>
      <c r="CT32" s="596"/>
      <c r="CU32" s="596"/>
      <c r="CV32" s="596"/>
      <c r="CW32" s="596"/>
      <c r="CX32" s="596"/>
      <c r="CY32" s="597"/>
      <c r="CZ32" s="629">
        <v>0</v>
      </c>
      <c r="DA32" s="630"/>
      <c r="DB32" s="630"/>
      <c r="DC32" s="631"/>
      <c r="DD32" s="604">
        <v>147</v>
      </c>
      <c r="DE32" s="596"/>
      <c r="DF32" s="596"/>
      <c r="DG32" s="596"/>
      <c r="DH32" s="596"/>
      <c r="DI32" s="596"/>
      <c r="DJ32" s="596"/>
      <c r="DK32" s="597"/>
      <c r="DL32" s="604">
        <v>147</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302</v>
      </c>
      <c r="C33" s="593"/>
      <c r="D33" s="593"/>
      <c r="E33" s="593"/>
      <c r="F33" s="593"/>
      <c r="G33" s="593"/>
      <c r="H33" s="593"/>
      <c r="I33" s="593"/>
      <c r="J33" s="593"/>
      <c r="K33" s="593"/>
      <c r="L33" s="593"/>
      <c r="M33" s="593"/>
      <c r="N33" s="593"/>
      <c r="O33" s="593"/>
      <c r="P33" s="593"/>
      <c r="Q33" s="594"/>
      <c r="R33" s="595">
        <v>1356895</v>
      </c>
      <c r="S33" s="596"/>
      <c r="T33" s="596"/>
      <c r="U33" s="596"/>
      <c r="V33" s="596"/>
      <c r="W33" s="596"/>
      <c r="X33" s="596"/>
      <c r="Y33" s="597"/>
      <c r="Z33" s="598">
        <v>16.7</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3867396</v>
      </c>
      <c r="CS33" s="627"/>
      <c r="CT33" s="627"/>
      <c r="CU33" s="627"/>
      <c r="CV33" s="627"/>
      <c r="CW33" s="627"/>
      <c r="CX33" s="627"/>
      <c r="CY33" s="628"/>
      <c r="CZ33" s="629">
        <v>49.1</v>
      </c>
      <c r="DA33" s="630"/>
      <c r="DB33" s="630"/>
      <c r="DC33" s="631"/>
      <c r="DD33" s="604">
        <v>2652733</v>
      </c>
      <c r="DE33" s="627"/>
      <c r="DF33" s="627"/>
      <c r="DG33" s="627"/>
      <c r="DH33" s="627"/>
      <c r="DI33" s="627"/>
      <c r="DJ33" s="627"/>
      <c r="DK33" s="628"/>
      <c r="DL33" s="604">
        <v>1351774</v>
      </c>
      <c r="DM33" s="627"/>
      <c r="DN33" s="627"/>
      <c r="DO33" s="627"/>
      <c r="DP33" s="627"/>
      <c r="DQ33" s="627"/>
      <c r="DR33" s="627"/>
      <c r="DS33" s="627"/>
      <c r="DT33" s="627"/>
      <c r="DU33" s="627"/>
      <c r="DV33" s="628"/>
      <c r="DW33" s="600">
        <v>34.4</v>
      </c>
      <c r="DX33" s="625"/>
      <c r="DY33" s="625"/>
      <c r="DZ33" s="625"/>
      <c r="EA33" s="625"/>
      <c r="EB33" s="625"/>
      <c r="EC33" s="626"/>
    </row>
    <row r="34" spans="2:133" ht="11.25" customHeight="1">
      <c r="B34" s="592" t="s">
        <v>304</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799317</v>
      </c>
      <c r="CS34" s="596"/>
      <c r="CT34" s="596"/>
      <c r="CU34" s="596"/>
      <c r="CV34" s="596"/>
      <c r="CW34" s="596"/>
      <c r="CX34" s="596"/>
      <c r="CY34" s="597"/>
      <c r="CZ34" s="629">
        <v>10.199999999999999</v>
      </c>
      <c r="DA34" s="630"/>
      <c r="DB34" s="630"/>
      <c r="DC34" s="631"/>
      <c r="DD34" s="604">
        <v>647819</v>
      </c>
      <c r="DE34" s="596"/>
      <c r="DF34" s="596"/>
      <c r="DG34" s="596"/>
      <c r="DH34" s="596"/>
      <c r="DI34" s="596"/>
      <c r="DJ34" s="596"/>
      <c r="DK34" s="597"/>
      <c r="DL34" s="604">
        <v>414841</v>
      </c>
      <c r="DM34" s="596"/>
      <c r="DN34" s="596"/>
      <c r="DO34" s="596"/>
      <c r="DP34" s="596"/>
      <c r="DQ34" s="596"/>
      <c r="DR34" s="596"/>
      <c r="DS34" s="596"/>
      <c r="DT34" s="596"/>
      <c r="DU34" s="596"/>
      <c r="DV34" s="597"/>
      <c r="DW34" s="600">
        <v>10.5</v>
      </c>
      <c r="DX34" s="625"/>
      <c r="DY34" s="625"/>
      <c r="DZ34" s="625"/>
      <c r="EA34" s="625"/>
      <c r="EB34" s="625"/>
      <c r="EC34" s="626"/>
    </row>
    <row r="35" spans="2:133" ht="11.25" customHeight="1">
      <c r="B35" s="592" t="s">
        <v>308</v>
      </c>
      <c r="C35" s="593"/>
      <c r="D35" s="593"/>
      <c r="E35" s="593"/>
      <c r="F35" s="593"/>
      <c r="G35" s="593"/>
      <c r="H35" s="593"/>
      <c r="I35" s="593"/>
      <c r="J35" s="593"/>
      <c r="K35" s="593"/>
      <c r="L35" s="593"/>
      <c r="M35" s="593"/>
      <c r="N35" s="593"/>
      <c r="O35" s="593"/>
      <c r="P35" s="593"/>
      <c r="Q35" s="594"/>
      <c r="R35" s="595">
        <v>150595</v>
      </c>
      <c r="S35" s="596"/>
      <c r="T35" s="596"/>
      <c r="U35" s="596"/>
      <c r="V35" s="596"/>
      <c r="W35" s="596"/>
      <c r="X35" s="596"/>
      <c r="Y35" s="597"/>
      <c r="Z35" s="598">
        <v>1.9</v>
      </c>
      <c r="AA35" s="598"/>
      <c r="AB35" s="598"/>
      <c r="AC35" s="598"/>
      <c r="AD35" s="599" t="s">
        <v>112</v>
      </c>
      <c r="AE35" s="599"/>
      <c r="AF35" s="599"/>
      <c r="AG35" s="599"/>
      <c r="AH35" s="599"/>
      <c r="AI35" s="599"/>
      <c r="AJ35" s="599"/>
      <c r="AK35" s="599"/>
      <c r="AL35" s="600" t="s">
        <v>112</v>
      </c>
      <c r="AM35" s="601"/>
      <c r="AN35" s="601"/>
      <c r="AO35" s="602"/>
      <c r="AP35" s="188"/>
      <c r="AQ35" s="606" t="s">
        <v>309</v>
      </c>
      <c r="AR35" s="607"/>
      <c r="AS35" s="607"/>
      <c r="AT35" s="607"/>
      <c r="AU35" s="607"/>
      <c r="AV35" s="607"/>
      <c r="AW35" s="607"/>
      <c r="AX35" s="607"/>
      <c r="AY35" s="608"/>
      <c r="AZ35" s="584">
        <v>849819</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330</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196162</v>
      </c>
      <c r="CS35" s="627"/>
      <c r="CT35" s="627"/>
      <c r="CU35" s="627"/>
      <c r="CV35" s="627"/>
      <c r="CW35" s="627"/>
      <c r="CX35" s="627"/>
      <c r="CY35" s="628"/>
      <c r="CZ35" s="629">
        <v>2.5</v>
      </c>
      <c r="DA35" s="630"/>
      <c r="DB35" s="630"/>
      <c r="DC35" s="631"/>
      <c r="DD35" s="604">
        <v>164719</v>
      </c>
      <c r="DE35" s="627"/>
      <c r="DF35" s="627"/>
      <c r="DG35" s="627"/>
      <c r="DH35" s="627"/>
      <c r="DI35" s="627"/>
      <c r="DJ35" s="627"/>
      <c r="DK35" s="628"/>
      <c r="DL35" s="604">
        <v>141809</v>
      </c>
      <c r="DM35" s="627"/>
      <c r="DN35" s="627"/>
      <c r="DO35" s="627"/>
      <c r="DP35" s="627"/>
      <c r="DQ35" s="627"/>
      <c r="DR35" s="627"/>
      <c r="DS35" s="627"/>
      <c r="DT35" s="627"/>
      <c r="DU35" s="627"/>
      <c r="DV35" s="628"/>
      <c r="DW35" s="600">
        <v>3.6</v>
      </c>
      <c r="DX35" s="625"/>
      <c r="DY35" s="625"/>
      <c r="DZ35" s="625"/>
      <c r="EA35" s="625"/>
      <c r="EB35" s="625"/>
      <c r="EC35" s="626"/>
    </row>
    <row r="36" spans="2:133" ht="11.25" customHeight="1">
      <c r="B36" s="638" t="s">
        <v>312</v>
      </c>
      <c r="C36" s="639"/>
      <c r="D36" s="639"/>
      <c r="E36" s="639"/>
      <c r="F36" s="639"/>
      <c r="G36" s="639"/>
      <c r="H36" s="639"/>
      <c r="I36" s="639"/>
      <c r="J36" s="639"/>
      <c r="K36" s="639"/>
      <c r="L36" s="639"/>
      <c r="M36" s="639"/>
      <c r="N36" s="639"/>
      <c r="O36" s="639"/>
      <c r="P36" s="639"/>
      <c r="Q36" s="640"/>
      <c r="R36" s="667">
        <v>8111165</v>
      </c>
      <c r="S36" s="668"/>
      <c r="T36" s="668"/>
      <c r="U36" s="668"/>
      <c r="V36" s="668"/>
      <c r="W36" s="668"/>
      <c r="X36" s="668"/>
      <c r="Y36" s="669"/>
      <c r="Z36" s="670">
        <v>100</v>
      </c>
      <c r="AA36" s="670"/>
      <c r="AB36" s="670"/>
      <c r="AC36" s="670"/>
      <c r="AD36" s="671">
        <v>3783532</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422026</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-7517</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2109557</v>
      </c>
      <c r="CS36" s="596"/>
      <c r="CT36" s="596"/>
      <c r="CU36" s="596"/>
      <c r="CV36" s="596"/>
      <c r="CW36" s="596"/>
      <c r="CX36" s="596"/>
      <c r="CY36" s="597"/>
      <c r="CZ36" s="629">
        <v>26.8</v>
      </c>
      <c r="DA36" s="630"/>
      <c r="DB36" s="630"/>
      <c r="DC36" s="631"/>
      <c r="DD36" s="604">
        <v>1221925</v>
      </c>
      <c r="DE36" s="596"/>
      <c r="DF36" s="596"/>
      <c r="DG36" s="596"/>
      <c r="DH36" s="596"/>
      <c r="DI36" s="596"/>
      <c r="DJ36" s="596"/>
      <c r="DK36" s="597"/>
      <c r="DL36" s="604">
        <v>535212</v>
      </c>
      <c r="DM36" s="596"/>
      <c r="DN36" s="596"/>
      <c r="DO36" s="596"/>
      <c r="DP36" s="596"/>
      <c r="DQ36" s="596"/>
      <c r="DR36" s="596"/>
      <c r="DS36" s="596"/>
      <c r="DT36" s="596"/>
      <c r="DU36" s="596"/>
      <c r="DV36" s="597"/>
      <c r="DW36" s="600">
        <v>13.6</v>
      </c>
      <c r="DX36" s="625"/>
      <c r="DY36" s="625"/>
      <c r="DZ36" s="625"/>
      <c r="EA36" s="625"/>
      <c r="EB36" s="625"/>
      <c r="EC36" s="626"/>
    </row>
    <row r="37" spans="2:133" ht="11.25" customHeight="1">
      <c r="AQ37" s="674" t="s">
        <v>316</v>
      </c>
      <c r="AR37" s="675"/>
      <c r="AS37" s="675"/>
      <c r="AT37" s="675"/>
      <c r="AU37" s="675"/>
      <c r="AV37" s="675"/>
      <c r="AW37" s="675"/>
      <c r="AX37" s="675"/>
      <c r="AY37" s="676"/>
      <c r="AZ37" s="595">
        <v>189025</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1043</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468923</v>
      </c>
      <c r="CS37" s="627"/>
      <c r="CT37" s="627"/>
      <c r="CU37" s="627"/>
      <c r="CV37" s="627"/>
      <c r="CW37" s="627"/>
      <c r="CX37" s="627"/>
      <c r="CY37" s="628"/>
      <c r="CZ37" s="629">
        <v>6</v>
      </c>
      <c r="DA37" s="630"/>
      <c r="DB37" s="630"/>
      <c r="DC37" s="631"/>
      <c r="DD37" s="604">
        <v>456277</v>
      </c>
      <c r="DE37" s="627"/>
      <c r="DF37" s="627"/>
      <c r="DG37" s="627"/>
      <c r="DH37" s="627"/>
      <c r="DI37" s="627"/>
      <c r="DJ37" s="627"/>
      <c r="DK37" s="628"/>
      <c r="DL37" s="604">
        <v>447471</v>
      </c>
      <c r="DM37" s="627"/>
      <c r="DN37" s="627"/>
      <c r="DO37" s="627"/>
      <c r="DP37" s="627"/>
      <c r="DQ37" s="627"/>
      <c r="DR37" s="627"/>
      <c r="DS37" s="627"/>
      <c r="DT37" s="627"/>
      <c r="DU37" s="627"/>
      <c r="DV37" s="628"/>
      <c r="DW37" s="600">
        <v>11.4</v>
      </c>
      <c r="DX37" s="625"/>
      <c r="DY37" s="625"/>
      <c r="DZ37" s="625"/>
      <c r="EA37" s="625"/>
      <c r="EB37" s="625"/>
      <c r="EC37" s="626"/>
    </row>
    <row r="38" spans="2:133" ht="11.25" customHeight="1">
      <c r="AQ38" s="674" t="s">
        <v>319</v>
      </c>
      <c r="AR38" s="675"/>
      <c r="AS38" s="675"/>
      <c r="AT38" s="675"/>
      <c r="AU38" s="675"/>
      <c r="AV38" s="675"/>
      <c r="AW38" s="675"/>
      <c r="AX38" s="675"/>
      <c r="AY38" s="676"/>
      <c r="AZ38" s="595">
        <v>26971</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2255</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427793</v>
      </c>
      <c r="CS38" s="596"/>
      <c r="CT38" s="596"/>
      <c r="CU38" s="596"/>
      <c r="CV38" s="596"/>
      <c r="CW38" s="596"/>
      <c r="CX38" s="596"/>
      <c r="CY38" s="597"/>
      <c r="CZ38" s="629">
        <v>5.4</v>
      </c>
      <c r="DA38" s="630"/>
      <c r="DB38" s="630"/>
      <c r="DC38" s="631"/>
      <c r="DD38" s="604">
        <v>384332</v>
      </c>
      <c r="DE38" s="596"/>
      <c r="DF38" s="596"/>
      <c r="DG38" s="596"/>
      <c r="DH38" s="596"/>
      <c r="DI38" s="596"/>
      <c r="DJ38" s="596"/>
      <c r="DK38" s="597"/>
      <c r="DL38" s="604">
        <v>259912</v>
      </c>
      <c r="DM38" s="596"/>
      <c r="DN38" s="596"/>
      <c r="DO38" s="596"/>
      <c r="DP38" s="596"/>
      <c r="DQ38" s="596"/>
      <c r="DR38" s="596"/>
      <c r="DS38" s="596"/>
      <c r="DT38" s="596"/>
      <c r="DU38" s="596"/>
      <c r="DV38" s="597"/>
      <c r="DW38" s="600">
        <v>6.6</v>
      </c>
      <c r="DX38" s="625"/>
      <c r="DY38" s="625"/>
      <c r="DZ38" s="625"/>
      <c r="EA38" s="625"/>
      <c r="EB38" s="625"/>
      <c r="EC38" s="626"/>
    </row>
    <row r="39" spans="2:133" ht="11.25" customHeight="1">
      <c r="AQ39" s="674" t="s">
        <v>322</v>
      </c>
      <c r="AR39" s="675"/>
      <c r="AS39" s="675"/>
      <c r="AT39" s="675"/>
      <c r="AU39" s="675"/>
      <c r="AV39" s="675"/>
      <c r="AW39" s="675"/>
      <c r="AX39" s="675"/>
      <c r="AY39" s="676"/>
      <c r="AZ39" s="595" t="s">
        <v>323</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144</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327291</v>
      </c>
      <c r="CS39" s="627"/>
      <c r="CT39" s="627"/>
      <c r="CU39" s="627"/>
      <c r="CV39" s="627"/>
      <c r="CW39" s="627"/>
      <c r="CX39" s="627"/>
      <c r="CY39" s="628"/>
      <c r="CZ39" s="629">
        <v>4.2</v>
      </c>
      <c r="DA39" s="630"/>
      <c r="DB39" s="630"/>
      <c r="DC39" s="631"/>
      <c r="DD39" s="604">
        <v>226662</v>
      </c>
      <c r="DE39" s="627"/>
      <c r="DF39" s="627"/>
      <c r="DG39" s="627"/>
      <c r="DH39" s="627"/>
      <c r="DI39" s="627"/>
      <c r="DJ39" s="627"/>
      <c r="DK39" s="628"/>
      <c r="DL39" s="604" t="s">
        <v>323</v>
      </c>
      <c r="DM39" s="627"/>
      <c r="DN39" s="627"/>
      <c r="DO39" s="627"/>
      <c r="DP39" s="627"/>
      <c r="DQ39" s="627"/>
      <c r="DR39" s="627"/>
      <c r="DS39" s="627"/>
      <c r="DT39" s="627"/>
      <c r="DU39" s="627"/>
      <c r="DV39" s="628"/>
      <c r="DW39" s="600" t="s">
        <v>323</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66084</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90</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7276</v>
      </c>
      <c r="CS40" s="596"/>
      <c r="CT40" s="596"/>
      <c r="CU40" s="596"/>
      <c r="CV40" s="596"/>
      <c r="CW40" s="596"/>
      <c r="CX40" s="596"/>
      <c r="CY40" s="597"/>
      <c r="CZ40" s="629">
        <v>0.1</v>
      </c>
      <c r="DA40" s="630"/>
      <c r="DB40" s="630"/>
      <c r="DC40" s="631"/>
      <c r="DD40" s="604">
        <v>7276</v>
      </c>
      <c r="DE40" s="596"/>
      <c r="DF40" s="596"/>
      <c r="DG40" s="596"/>
      <c r="DH40" s="596"/>
      <c r="DI40" s="596"/>
      <c r="DJ40" s="596"/>
      <c r="DK40" s="597"/>
      <c r="DL40" s="604" t="s">
        <v>323</v>
      </c>
      <c r="DM40" s="596"/>
      <c r="DN40" s="596"/>
      <c r="DO40" s="596"/>
      <c r="DP40" s="596"/>
      <c r="DQ40" s="596"/>
      <c r="DR40" s="596"/>
      <c r="DS40" s="596"/>
      <c r="DT40" s="596"/>
      <c r="DU40" s="596"/>
      <c r="DV40" s="597"/>
      <c r="DW40" s="600" t="s">
        <v>323</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145713</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249</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2081515</v>
      </c>
      <c r="CS42" s="596"/>
      <c r="CT42" s="596"/>
      <c r="CU42" s="596"/>
      <c r="CV42" s="596"/>
      <c r="CW42" s="596"/>
      <c r="CX42" s="596"/>
      <c r="CY42" s="597"/>
      <c r="CZ42" s="629">
        <v>26.4</v>
      </c>
      <c r="DA42" s="678"/>
      <c r="DB42" s="678"/>
      <c r="DC42" s="679"/>
      <c r="DD42" s="604">
        <v>191814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18444</v>
      </c>
      <c r="CS43" s="627"/>
      <c r="CT43" s="627"/>
      <c r="CU43" s="627"/>
      <c r="CV43" s="627"/>
      <c r="CW43" s="627"/>
      <c r="CX43" s="627"/>
      <c r="CY43" s="628"/>
      <c r="CZ43" s="629">
        <v>0.2</v>
      </c>
      <c r="DA43" s="630"/>
      <c r="DB43" s="630"/>
      <c r="DC43" s="631"/>
      <c r="DD43" s="604">
        <v>18444</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2081515</v>
      </c>
      <c r="CS44" s="596"/>
      <c r="CT44" s="596"/>
      <c r="CU44" s="596"/>
      <c r="CV44" s="596"/>
      <c r="CW44" s="596"/>
      <c r="CX44" s="596"/>
      <c r="CY44" s="597"/>
      <c r="CZ44" s="629">
        <v>26.4</v>
      </c>
      <c r="DA44" s="678"/>
      <c r="DB44" s="678"/>
      <c r="DC44" s="679"/>
      <c r="DD44" s="604">
        <v>191814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490006</v>
      </c>
      <c r="CS45" s="627"/>
      <c r="CT45" s="627"/>
      <c r="CU45" s="627"/>
      <c r="CV45" s="627"/>
      <c r="CW45" s="627"/>
      <c r="CX45" s="627"/>
      <c r="CY45" s="628"/>
      <c r="CZ45" s="629">
        <v>6.2</v>
      </c>
      <c r="DA45" s="630"/>
      <c r="DB45" s="630"/>
      <c r="DC45" s="631"/>
      <c r="DD45" s="604">
        <v>81137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1523250</v>
      </c>
      <c r="CS46" s="596"/>
      <c r="CT46" s="596"/>
      <c r="CU46" s="596"/>
      <c r="CV46" s="596"/>
      <c r="CW46" s="596"/>
      <c r="CX46" s="596"/>
      <c r="CY46" s="597"/>
      <c r="CZ46" s="629">
        <v>19.399999999999999</v>
      </c>
      <c r="DA46" s="678"/>
      <c r="DB46" s="678"/>
      <c r="DC46" s="679"/>
      <c r="DD46" s="604">
        <v>110623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7870186</v>
      </c>
      <c r="CS49" s="663"/>
      <c r="CT49" s="663"/>
      <c r="CU49" s="663"/>
      <c r="CV49" s="663"/>
      <c r="CW49" s="663"/>
      <c r="CX49" s="663"/>
      <c r="CY49" s="690"/>
      <c r="CZ49" s="691">
        <v>100</v>
      </c>
      <c r="DA49" s="692"/>
      <c r="DB49" s="692"/>
      <c r="DC49" s="693"/>
      <c r="DD49" s="694">
        <v>4392606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8111</v>
      </c>
      <c r="R7" s="725"/>
      <c r="S7" s="725"/>
      <c r="T7" s="725"/>
      <c r="U7" s="725"/>
      <c r="V7" s="725">
        <v>7870</v>
      </c>
      <c r="W7" s="725"/>
      <c r="X7" s="725"/>
      <c r="Y7" s="725"/>
      <c r="Z7" s="725"/>
      <c r="AA7" s="725">
        <v>241</v>
      </c>
      <c r="AB7" s="725"/>
      <c r="AC7" s="725"/>
      <c r="AD7" s="725"/>
      <c r="AE7" s="726"/>
      <c r="AF7" s="727">
        <v>226</v>
      </c>
      <c r="AG7" s="728"/>
      <c r="AH7" s="728"/>
      <c r="AI7" s="728"/>
      <c r="AJ7" s="729"/>
      <c r="AK7" s="764" t="s">
        <v>539</v>
      </c>
      <c r="AL7" s="765"/>
      <c r="AM7" s="765"/>
      <c r="AN7" s="765"/>
      <c r="AO7" s="765"/>
      <c r="AP7" s="765">
        <v>7318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8111</v>
      </c>
      <c r="R23" s="784"/>
      <c r="S23" s="784"/>
      <c r="T23" s="784"/>
      <c r="U23" s="784"/>
      <c r="V23" s="784">
        <v>7870</v>
      </c>
      <c r="W23" s="784"/>
      <c r="X23" s="784"/>
      <c r="Y23" s="784"/>
      <c r="Z23" s="784"/>
      <c r="AA23" s="784">
        <v>241</v>
      </c>
      <c r="AB23" s="784"/>
      <c r="AC23" s="784"/>
      <c r="AD23" s="784"/>
      <c r="AE23" s="785"/>
      <c r="AF23" s="786">
        <v>226</v>
      </c>
      <c r="AG23" s="784"/>
      <c r="AH23" s="784"/>
      <c r="AI23" s="784"/>
      <c r="AJ23" s="787"/>
      <c r="AK23" s="788"/>
      <c r="AL23" s="789"/>
      <c r="AM23" s="789"/>
      <c r="AN23" s="789"/>
      <c r="AO23" s="789"/>
      <c r="AP23" s="784">
        <v>7318</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1070</v>
      </c>
      <c r="R28" s="813"/>
      <c r="S28" s="813"/>
      <c r="T28" s="813"/>
      <c r="U28" s="813"/>
      <c r="V28" s="813">
        <v>1069</v>
      </c>
      <c r="W28" s="813"/>
      <c r="X28" s="813"/>
      <c r="Y28" s="813"/>
      <c r="Z28" s="813"/>
      <c r="AA28" s="813">
        <v>0</v>
      </c>
      <c r="AB28" s="813"/>
      <c r="AC28" s="813"/>
      <c r="AD28" s="813"/>
      <c r="AE28" s="814"/>
      <c r="AF28" s="815">
        <v>0</v>
      </c>
      <c r="AG28" s="813"/>
      <c r="AH28" s="813"/>
      <c r="AI28" s="813"/>
      <c r="AJ28" s="816"/>
      <c r="AK28" s="817">
        <v>66</v>
      </c>
      <c r="AL28" s="808"/>
      <c r="AM28" s="808"/>
      <c r="AN28" s="808"/>
      <c r="AO28" s="808"/>
      <c r="AP28" s="808" t="s">
        <v>549</v>
      </c>
      <c r="AQ28" s="808"/>
      <c r="AR28" s="808"/>
      <c r="AS28" s="808"/>
      <c r="AT28" s="808"/>
      <c r="AU28" s="808" t="s">
        <v>552</v>
      </c>
      <c r="AV28" s="808"/>
      <c r="AW28" s="808"/>
      <c r="AX28" s="808"/>
      <c r="AY28" s="808"/>
      <c r="AZ28" s="809" t="s">
        <v>548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408</v>
      </c>
      <c r="R29" s="749"/>
      <c r="S29" s="749"/>
      <c r="T29" s="749"/>
      <c r="U29" s="749"/>
      <c r="V29" s="749">
        <v>383</v>
      </c>
      <c r="W29" s="749"/>
      <c r="X29" s="749"/>
      <c r="Y29" s="749"/>
      <c r="Z29" s="749"/>
      <c r="AA29" s="749">
        <v>25</v>
      </c>
      <c r="AB29" s="749"/>
      <c r="AC29" s="749"/>
      <c r="AD29" s="749"/>
      <c r="AE29" s="750"/>
      <c r="AF29" s="751">
        <v>25</v>
      </c>
      <c r="AG29" s="752"/>
      <c r="AH29" s="752"/>
      <c r="AI29" s="752"/>
      <c r="AJ29" s="753"/>
      <c r="AK29" s="820">
        <v>53</v>
      </c>
      <c r="AL29" s="821"/>
      <c r="AM29" s="821"/>
      <c r="AN29" s="821"/>
      <c r="AO29" s="821"/>
      <c r="AP29" s="821" t="s">
        <v>549</v>
      </c>
      <c r="AQ29" s="821"/>
      <c r="AR29" s="821"/>
      <c r="AS29" s="821"/>
      <c r="AT29" s="821"/>
      <c r="AU29" s="821" t="s">
        <v>552</v>
      </c>
      <c r="AV29" s="821"/>
      <c r="AW29" s="821"/>
      <c r="AX29" s="821"/>
      <c r="AY29" s="821"/>
      <c r="AZ29" s="822" t="s">
        <v>550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555</v>
      </c>
      <c r="C30" s="746"/>
      <c r="D30" s="746"/>
      <c r="E30" s="746"/>
      <c r="F30" s="746"/>
      <c r="G30" s="746"/>
      <c r="H30" s="746"/>
      <c r="I30" s="746"/>
      <c r="J30" s="746"/>
      <c r="K30" s="746"/>
      <c r="L30" s="746"/>
      <c r="M30" s="746"/>
      <c r="N30" s="746"/>
      <c r="O30" s="746"/>
      <c r="P30" s="747"/>
      <c r="Q30" s="748">
        <v>27</v>
      </c>
      <c r="R30" s="749"/>
      <c r="S30" s="749"/>
      <c r="T30" s="749"/>
      <c r="U30" s="749"/>
      <c r="V30" s="749">
        <v>27</v>
      </c>
      <c r="W30" s="749"/>
      <c r="X30" s="749"/>
      <c r="Y30" s="749"/>
      <c r="Z30" s="749"/>
      <c r="AA30" s="749" t="s">
        <v>539</v>
      </c>
      <c r="AB30" s="749"/>
      <c r="AC30" s="749"/>
      <c r="AD30" s="749"/>
      <c r="AE30" s="750"/>
      <c r="AF30" s="751" t="s">
        <v>112</v>
      </c>
      <c r="AG30" s="752"/>
      <c r="AH30" s="752"/>
      <c r="AI30" s="752"/>
      <c r="AJ30" s="753"/>
      <c r="AK30" s="820">
        <v>24</v>
      </c>
      <c r="AL30" s="821"/>
      <c r="AM30" s="821"/>
      <c r="AN30" s="821"/>
      <c r="AO30" s="821"/>
      <c r="AP30" s="821" t="s">
        <v>549</v>
      </c>
      <c r="AQ30" s="821"/>
      <c r="AR30" s="821"/>
      <c r="AS30" s="821"/>
      <c r="AT30" s="821"/>
      <c r="AU30" s="821" t="s">
        <v>552</v>
      </c>
      <c r="AV30" s="821"/>
      <c r="AW30" s="821"/>
      <c r="AX30" s="821"/>
      <c r="AY30" s="821"/>
      <c r="AZ30" s="822" t="s">
        <v>549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116</v>
      </c>
      <c r="R31" s="749"/>
      <c r="S31" s="749"/>
      <c r="T31" s="749"/>
      <c r="U31" s="749"/>
      <c r="V31" s="749">
        <v>116</v>
      </c>
      <c r="W31" s="749"/>
      <c r="X31" s="749"/>
      <c r="Y31" s="749"/>
      <c r="Z31" s="749"/>
      <c r="AA31" s="749">
        <v>0</v>
      </c>
      <c r="AB31" s="749"/>
      <c r="AC31" s="749"/>
      <c r="AD31" s="749"/>
      <c r="AE31" s="750"/>
      <c r="AF31" s="751">
        <v>0</v>
      </c>
      <c r="AG31" s="752"/>
      <c r="AH31" s="752"/>
      <c r="AI31" s="752"/>
      <c r="AJ31" s="753"/>
      <c r="AK31" s="820">
        <v>69</v>
      </c>
      <c r="AL31" s="821"/>
      <c r="AM31" s="821"/>
      <c r="AN31" s="821"/>
      <c r="AO31" s="821"/>
      <c r="AP31" s="821" t="s">
        <v>549</v>
      </c>
      <c r="AQ31" s="821"/>
      <c r="AR31" s="821"/>
      <c r="AS31" s="821"/>
      <c r="AT31" s="821"/>
      <c r="AU31" s="821" t="s">
        <v>552</v>
      </c>
      <c r="AV31" s="821"/>
      <c r="AW31" s="821"/>
      <c r="AX31" s="821"/>
      <c r="AY31" s="821"/>
      <c r="AZ31" s="822" t="s">
        <v>549</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839</v>
      </c>
      <c r="R32" s="749"/>
      <c r="S32" s="749"/>
      <c r="T32" s="749"/>
      <c r="U32" s="749"/>
      <c r="V32" s="749">
        <v>818</v>
      </c>
      <c r="W32" s="749"/>
      <c r="X32" s="749"/>
      <c r="Y32" s="749"/>
      <c r="Z32" s="749"/>
      <c r="AA32" s="749">
        <v>21</v>
      </c>
      <c r="AB32" s="749"/>
      <c r="AC32" s="749"/>
      <c r="AD32" s="749"/>
      <c r="AE32" s="750"/>
      <c r="AF32" s="751">
        <v>171</v>
      </c>
      <c r="AG32" s="752"/>
      <c r="AH32" s="752"/>
      <c r="AI32" s="752"/>
      <c r="AJ32" s="753"/>
      <c r="AK32" s="820">
        <v>422</v>
      </c>
      <c r="AL32" s="821"/>
      <c r="AM32" s="821"/>
      <c r="AN32" s="821"/>
      <c r="AO32" s="821"/>
      <c r="AP32" s="821">
        <v>353</v>
      </c>
      <c r="AQ32" s="821"/>
      <c r="AR32" s="821"/>
      <c r="AS32" s="821"/>
      <c r="AT32" s="821"/>
      <c r="AU32" s="821">
        <v>224</v>
      </c>
      <c r="AV32" s="821"/>
      <c r="AW32" s="821"/>
      <c r="AX32" s="821"/>
      <c r="AY32" s="821"/>
      <c r="AZ32" s="822" t="s">
        <v>549</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185</v>
      </c>
      <c r="R33" s="749"/>
      <c r="S33" s="749"/>
      <c r="T33" s="749"/>
      <c r="U33" s="749"/>
      <c r="V33" s="749">
        <v>177</v>
      </c>
      <c r="W33" s="749"/>
      <c r="X33" s="749"/>
      <c r="Y33" s="749"/>
      <c r="Z33" s="749"/>
      <c r="AA33" s="749">
        <v>8</v>
      </c>
      <c r="AB33" s="749"/>
      <c r="AC33" s="749"/>
      <c r="AD33" s="749"/>
      <c r="AE33" s="750"/>
      <c r="AF33" s="751">
        <v>8</v>
      </c>
      <c r="AG33" s="752"/>
      <c r="AH33" s="752"/>
      <c r="AI33" s="752"/>
      <c r="AJ33" s="753"/>
      <c r="AK33" s="820" t="s">
        <v>540</v>
      </c>
      <c r="AL33" s="821"/>
      <c r="AM33" s="821"/>
      <c r="AN33" s="821"/>
      <c r="AO33" s="821"/>
      <c r="AP33" s="821">
        <v>438</v>
      </c>
      <c r="AQ33" s="821"/>
      <c r="AR33" s="821"/>
      <c r="AS33" s="821"/>
      <c r="AT33" s="821"/>
      <c r="AU33" s="821">
        <v>21</v>
      </c>
      <c r="AV33" s="821"/>
      <c r="AW33" s="821"/>
      <c r="AX33" s="821"/>
      <c r="AY33" s="821"/>
      <c r="AZ33" s="822" t="s">
        <v>549</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389</v>
      </c>
      <c r="C34" s="746"/>
      <c r="D34" s="746"/>
      <c r="E34" s="746"/>
      <c r="F34" s="746"/>
      <c r="G34" s="746"/>
      <c r="H34" s="746"/>
      <c r="I34" s="746"/>
      <c r="J34" s="746"/>
      <c r="K34" s="746"/>
      <c r="L34" s="746"/>
      <c r="M34" s="746"/>
      <c r="N34" s="746"/>
      <c r="O34" s="746"/>
      <c r="P34" s="747"/>
      <c r="Q34" s="748">
        <v>294</v>
      </c>
      <c r="R34" s="749"/>
      <c r="S34" s="749"/>
      <c r="T34" s="749"/>
      <c r="U34" s="749"/>
      <c r="V34" s="749">
        <v>294</v>
      </c>
      <c r="W34" s="749"/>
      <c r="X34" s="749"/>
      <c r="Y34" s="749"/>
      <c r="Z34" s="749"/>
      <c r="AA34" s="749" t="s">
        <v>541</v>
      </c>
      <c r="AB34" s="749"/>
      <c r="AC34" s="749"/>
      <c r="AD34" s="749"/>
      <c r="AE34" s="750"/>
      <c r="AF34" s="751" t="s">
        <v>112</v>
      </c>
      <c r="AG34" s="752"/>
      <c r="AH34" s="752"/>
      <c r="AI34" s="752"/>
      <c r="AJ34" s="753"/>
      <c r="AK34" s="820">
        <v>189</v>
      </c>
      <c r="AL34" s="821"/>
      <c r="AM34" s="821"/>
      <c r="AN34" s="821"/>
      <c r="AO34" s="821"/>
      <c r="AP34" s="821">
        <v>1014</v>
      </c>
      <c r="AQ34" s="821"/>
      <c r="AR34" s="821"/>
      <c r="AS34" s="821"/>
      <c r="AT34" s="821"/>
      <c r="AU34" s="821">
        <v>1011</v>
      </c>
      <c r="AV34" s="821"/>
      <c r="AW34" s="821"/>
      <c r="AX34" s="821"/>
      <c r="AY34" s="821"/>
      <c r="AZ34" s="822" t="s">
        <v>549</v>
      </c>
      <c r="BA34" s="822"/>
      <c r="BB34" s="822"/>
      <c r="BC34" s="822"/>
      <c r="BD34" s="822"/>
      <c r="BE34" s="818" t="s">
        <v>388</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390</v>
      </c>
      <c r="C35" s="746"/>
      <c r="D35" s="746"/>
      <c r="E35" s="746"/>
      <c r="F35" s="746"/>
      <c r="G35" s="746"/>
      <c r="H35" s="746"/>
      <c r="I35" s="746"/>
      <c r="J35" s="746"/>
      <c r="K35" s="746"/>
      <c r="L35" s="746"/>
      <c r="M35" s="746"/>
      <c r="N35" s="746"/>
      <c r="O35" s="746"/>
      <c r="P35" s="747"/>
      <c r="Q35" s="748">
        <v>30</v>
      </c>
      <c r="R35" s="749"/>
      <c r="S35" s="749"/>
      <c r="T35" s="749"/>
      <c r="U35" s="749"/>
      <c r="V35" s="749">
        <v>30</v>
      </c>
      <c r="W35" s="749"/>
      <c r="X35" s="749"/>
      <c r="Y35" s="749"/>
      <c r="Z35" s="749"/>
      <c r="AA35" s="749" t="s">
        <v>542</v>
      </c>
      <c r="AB35" s="749"/>
      <c r="AC35" s="749"/>
      <c r="AD35" s="749"/>
      <c r="AE35" s="750"/>
      <c r="AF35" s="751" t="s">
        <v>112</v>
      </c>
      <c r="AG35" s="752"/>
      <c r="AH35" s="752"/>
      <c r="AI35" s="752"/>
      <c r="AJ35" s="753"/>
      <c r="AK35" s="820">
        <v>27</v>
      </c>
      <c r="AL35" s="821"/>
      <c r="AM35" s="821"/>
      <c r="AN35" s="821"/>
      <c r="AO35" s="821"/>
      <c r="AP35" s="821" t="s">
        <v>549</v>
      </c>
      <c r="AQ35" s="821"/>
      <c r="AR35" s="821"/>
      <c r="AS35" s="821"/>
      <c r="AT35" s="821"/>
      <c r="AU35" s="821" t="s">
        <v>551</v>
      </c>
      <c r="AV35" s="821"/>
      <c r="AW35" s="821"/>
      <c r="AX35" s="821"/>
      <c r="AY35" s="821"/>
      <c r="AZ35" s="822" t="s">
        <v>549</v>
      </c>
      <c r="BA35" s="822"/>
      <c r="BB35" s="822"/>
      <c r="BC35" s="822"/>
      <c r="BD35" s="822"/>
      <c r="BE35" s="818" t="s">
        <v>388</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205</v>
      </c>
      <c r="AG63" s="832"/>
      <c r="AH63" s="832"/>
      <c r="AI63" s="832"/>
      <c r="AJ63" s="833"/>
      <c r="AK63" s="834"/>
      <c r="AL63" s="829"/>
      <c r="AM63" s="829"/>
      <c r="AN63" s="829"/>
      <c r="AO63" s="829"/>
      <c r="AP63" s="832">
        <v>1805</v>
      </c>
      <c r="AQ63" s="832"/>
      <c r="AR63" s="832"/>
      <c r="AS63" s="832"/>
      <c r="AT63" s="832"/>
      <c r="AU63" s="832">
        <v>1256</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395</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543</v>
      </c>
      <c r="C68" s="860"/>
      <c r="D68" s="860"/>
      <c r="E68" s="860"/>
      <c r="F68" s="860"/>
      <c r="G68" s="860"/>
      <c r="H68" s="860"/>
      <c r="I68" s="860"/>
      <c r="J68" s="860"/>
      <c r="K68" s="860"/>
      <c r="L68" s="860"/>
      <c r="M68" s="860"/>
      <c r="N68" s="860"/>
      <c r="O68" s="860"/>
      <c r="P68" s="861"/>
      <c r="Q68" s="862">
        <v>1700</v>
      </c>
      <c r="R68" s="856"/>
      <c r="S68" s="856"/>
      <c r="T68" s="856"/>
      <c r="U68" s="856"/>
      <c r="V68" s="856">
        <v>1700</v>
      </c>
      <c r="W68" s="856"/>
      <c r="X68" s="856"/>
      <c r="Y68" s="856"/>
      <c r="Z68" s="856"/>
      <c r="AA68" s="856" t="s">
        <v>547</v>
      </c>
      <c r="AB68" s="856"/>
      <c r="AC68" s="856"/>
      <c r="AD68" s="856"/>
      <c r="AE68" s="856"/>
      <c r="AF68" s="856" t="s">
        <v>548</v>
      </c>
      <c r="AG68" s="856"/>
      <c r="AH68" s="856"/>
      <c r="AI68" s="856"/>
      <c r="AJ68" s="856"/>
      <c r="AK68" s="856" t="s">
        <v>553</v>
      </c>
      <c r="AL68" s="856"/>
      <c r="AM68" s="856"/>
      <c r="AN68" s="856"/>
      <c r="AO68" s="856"/>
      <c r="AP68" s="856">
        <v>1509</v>
      </c>
      <c r="AQ68" s="856"/>
      <c r="AR68" s="856"/>
      <c r="AS68" s="856"/>
      <c r="AT68" s="856"/>
      <c r="AU68" s="856">
        <v>212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544</v>
      </c>
      <c r="C69" s="864"/>
      <c r="D69" s="864"/>
      <c r="E69" s="864"/>
      <c r="F69" s="864"/>
      <c r="G69" s="864"/>
      <c r="H69" s="864"/>
      <c r="I69" s="864"/>
      <c r="J69" s="864"/>
      <c r="K69" s="864"/>
      <c r="L69" s="864"/>
      <c r="M69" s="864"/>
      <c r="N69" s="864"/>
      <c r="O69" s="864"/>
      <c r="P69" s="865"/>
      <c r="Q69" s="866">
        <v>50</v>
      </c>
      <c r="R69" s="821"/>
      <c r="S69" s="821"/>
      <c r="T69" s="821"/>
      <c r="U69" s="821"/>
      <c r="V69" s="821">
        <v>50</v>
      </c>
      <c r="W69" s="821"/>
      <c r="X69" s="821"/>
      <c r="Y69" s="821"/>
      <c r="Z69" s="821"/>
      <c r="AA69" s="821" t="s">
        <v>547</v>
      </c>
      <c r="AB69" s="821"/>
      <c r="AC69" s="821"/>
      <c r="AD69" s="821"/>
      <c r="AE69" s="821"/>
      <c r="AF69" s="821" t="s">
        <v>549</v>
      </c>
      <c r="AG69" s="821"/>
      <c r="AH69" s="821"/>
      <c r="AI69" s="821"/>
      <c r="AJ69" s="821"/>
      <c r="AK69" s="821" t="s">
        <v>553</v>
      </c>
      <c r="AL69" s="821"/>
      <c r="AM69" s="821"/>
      <c r="AN69" s="821"/>
      <c r="AO69" s="821"/>
      <c r="AP69" s="821">
        <v>425</v>
      </c>
      <c r="AQ69" s="821"/>
      <c r="AR69" s="821"/>
      <c r="AS69" s="821"/>
      <c r="AT69" s="821"/>
      <c r="AU69" s="821">
        <v>80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545</v>
      </c>
      <c r="C70" s="864"/>
      <c r="D70" s="864"/>
      <c r="E70" s="864"/>
      <c r="F70" s="864"/>
      <c r="G70" s="864"/>
      <c r="H70" s="864"/>
      <c r="I70" s="864"/>
      <c r="J70" s="864"/>
      <c r="K70" s="864"/>
      <c r="L70" s="864"/>
      <c r="M70" s="864"/>
      <c r="N70" s="864"/>
      <c r="O70" s="864"/>
      <c r="P70" s="865"/>
      <c r="Q70" s="866">
        <v>914</v>
      </c>
      <c r="R70" s="821"/>
      <c r="S70" s="821"/>
      <c r="T70" s="821"/>
      <c r="U70" s="821"/>
      <c r="V70" s="821">
        <v>912</v>
      </c>
      <c r="W70" s="821"/>
      <c r="X70" s="821"/>
      <c r="Y70" s="821"/>
      <c r="Z70" s="821"/>
      <c r="AA70" s="821">
        <v>2</v>
      </c>
      <c r="AB70" s="821"/>
      <c r="AC70" s="821"/>
      <c r="AD70" s="821"/>
      <c r="AE70" s="821"/>
      <c r="AF70" s="821">
        <v>2</v>
      </c>
      <c r="AG70" s="821"/>
      <c r="AH70" s="821"/>
      <c r="AI70" s="821"/>
      <c r="AJ70" s="821"/>
      <c r="AK70" s="821" t="s">
        <v>554</v>
      </c>
      <c r="AL70" s="821"/>
      <c r="AM70" s="821"/>
      <c r="AN70" s="821"/>
      <c r="AO70" s="821"/>
      <c r="AP70" s="821">
        <v>779</v>
      </c>
      <c r="AQ70" s="821"/>
      <c r="AR70" s="821"/>
      <c r="AS70" s="821"/>
      <c r="AT70" s="821"/>
      <c r="AU70" s="821">
        <v>214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546</v>
      </c>
      <c r="C71" s="864"/>
      <c r="D71" s="864"/>
      <c r="E71" s="864"/>
      <c r="F71" s="864"/>
      <c r="G71" s="864"/>
      <c r="H71" s="864"/>
      <c r="I71" s="864"/>
      <c r="J71" s="864"/>
      <c r="K71" s="864"/>
      <c r="L71" s="864"/>
      <c r="M71" s="864"/>
      <c r="N71" s="864"/>
      <c r="O71" s="864"/>
      <c r="P71" s="865"/>
      <c r="Q71" s="866">
        <v>924</v>
      </c>
      <c r="R71" s="821"/>
      <c r="S71" s="821"/>
      <c r="T71" s="821"/>
      <c r="U71" s="821"/>
      <c r="V71" s="821">
        <v>901</v>
      </c>
      <c r="W71" s="821"/>
      <c r="X71" s="821"/>
      <c r="Y71" s="821"/>
      <c r="Z71" s="821"/>
      <c r="AA71" s="821">
        <v>23</v>
      </c>
      <c r="AB71" s="821"/>
      <c r="AC71" s="821"/>
      <c r="AD71" s="821"/>
      <c r="AE71" s="821"/>
      <c r="AF71" s="821">
        <v>23</v>
      </c>
      <c r="AG71" s="821"/>
      <c r="AH71" s="821"/>
      <c r="AI71" s="821"/>
      <c r="AJ71" s="821"/>
      <c r="AK71" s="821" t="s">
        <v>553</v>
      </c>
      <c r="AL71" s="821"/>
      <c r="AM71" s="821"/>
      <c r="AN71" s="821"/>
      <c r="AO71" s="821"/>
      <c r="AP71" s="821">
        <v>1019</v>
      </c>
      <c r="AQ71" s="821"/>
      <c r="AR71" s="821"/>
      <c r="AS71" s="821"/>
      <c r="AT71" s="821"/>
      <c r="AU71" s="821">
        <v>133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23</v>
      </c>
      <c r="AG88" s="832"/>
      <c r="AH88" s="832"/>
      <c r="AI88" s="832"/>
      <c r="AJ88" s="832"/>
      <c r="AK88" s="829"/>
      <c r="AL88" s="829"/>
      <c r="AM88" s="829"/>
      <c r="AN88" s="829"/>
      <c r="AO88" s="829"/>
      <c r="AP88" s="832">
        <v>3732</v>
      </c>
      <c r="AQ88" s="832"/>
      <c r="AR88" s="832"/>
      <c r="AS88" s="832"/>
      <c r="AT88" s="832"/>
      <c r="AU88" s="832">
        <v>639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289</v>
      </c>
      <c r="AG109" s="885"/>
      <c r="AH109" s="885"/>
      <c r="AI109" s="885"/>
      <c r="AJ109" s="886"/>
      <c r="AK109" s="884" t="s">
        <v>288</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289</v>
      </c>
      <c r="BW109" s="885"/>
      <c r="BX109" s="885"/>
      <c r="BY109" s="885"/>
      <c r="BZ109" s="886"/>
      <c r="CA109" s="884" t="s">
        <v>288</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289</v>
      </c>
      <c r="DM109" s="885"/>
      <c r="DN109" s="885"/>
      <c r="DO109" s="885"/>
      <c r="DP109" s="886"/>
      <c r="DQ109" s="884" t="s">
        <v>288</v>
      </c>
      <c r="DR109" s="885"/>
      <c r="DS109" s="885"/>
      <c r="DT109" s="885"/>
      <c r="DU109" s="886"/>
      <c r="DV109" s="884" t="s">
        <v>406</v>
      </c>
      <c r="DW109" s="885"/>
      <c r="DX109" s="885"/>
      <c r="DY109" s="885"/>
      <c r="DZ109" s="887"/>
    </row>
    <row r="110" spans="1:131" s="199" customFormat="1" ht="26.25" customHeight="1">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629498</v>
      </c>
      <c r="AB110" s="892"/>
      <c r="AC110" s="892"/>
      <c r="AD110" s="892"/>
      <c r="AE110" s="893"/>
      <c r="AF110" s="894">
        <v>611866</v>
      </c>
      <c r="AG110" s="892"/>
      <c r="AH110" s="892"/>
      <c r="AI110" s="892"/>
      <c r="AJ110" s="893"/>
      <c r="AK110" s="894">
        <v>659356</v>
      </c>
      <c r="AL110" s="892"/>
      <c r="AM110" s="892"/>
      <c r="AN110" s="892"/>
      <c r="AO110" s="893"/>
      <c r="AP110" s="895">
        <v>20.5</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6471325</v>
      </c>
      <c r="BR110" s="927"/>
      <c r="BS110" s="927"/>
      <c r="BT110" s="927"/>
      <c r="BU110" s="927"/>
      <c r="BV110" s="927">
        <v>6564625</v>
      </c>
      <c r="BW110" s="927"/>
      <c r="BX110" s="927"/>
      <c r="BY110" s="927"/>
      <c r="BZ110" s="927"/>
      <c r="CA110" s="927">
        <v>7318145</v>
      </c>
      <c r="CB110" s="927"/>
      <c r="CC110" s="927"/>
      <c r="CD110" s="927"/>
      <c r="CE110" s="927"/>
      <c r="CF110" s="941">
        <v>227.3</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9642</v>
      </c>
      <c r="BR111" s="920"/>
      <c r="BS111" s="920"/>
      <c r="BT111" s="920"/>
      <c r="BU111" s="920"/>
      <c r="BV111" s="920">
        <v>6963</v>
      </c>
      <c r="BW111" s="920"/>
      <c r="BX111" s="920"/>
      <c r="BY111" s="920"/>
      <c r="BZ111" s="920"/>
      <c r="CA111" s="920">
        <v>4229</v>
      </c>
      <c r="CB111" s="920"/>
      <c r="CC111" s="920"/>
      <c r="CD111" s="920"/>
      <c r="CE111" s="920"/>
      <c r="CF111" s="914">
        <v>0.1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1505506</v>
      </c>
      <c r="BR112" s="920"/>
      <c r="BS112" s="920"/>
      <c r="BT112" s="920"/>
      <c r="BU112" s="920"/>
      <c r="BV112" s="920">
        <v>1410548</v>
      </c>
      <c r="BW112" s="920"/>
      <c r="BX112" s="920"/>
      <c r="BY112" s="920"/>
      <c r="BZ112" s="920"/>
      <c r="CA112" s="920">
        <v>1255420</v>
      </c>
      <c r="CB112" s="920"/>
      <c r="CC112" s="920"/>
      <c r="CD112" s="920"/>
      <c r="CE112" s="920"/>
      <c r="CF112" s="914">
        <v>39</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214994</v>
      </c>
      <c r="AB113" s="934"/>
      <c r="AC113" s="934"/>
      <c r="AD113" s="934"/>
      <c r="AE113" s="935"/>
      <c r="AF113" s="936">
        <v>195012</v>
      </c>
      <c r="AG113" s="934"/>
      <c r="AH113" s="934"/>
      <c r="AI113" s="934"/>
      <c r="AJ113" s="935"/>
      <c r="AK113" s="936">
        <v>182281</v>
      </c>
      <c r="AL113" s="934"/>
      <c r="AM113" s="934"/>
      <c r="AN113" s="934"/>
      <c r="AO113" s="935"/>
      <c r="AP113" s="937">
        <v>5.7</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659418</v>
      </c>
      <c r="BR113" s="920"/>
      <c r="BS113" s="920"/>
      <c r="BT113" s="920"/>
      <c r="BU113" s="920"/>
      <c r="BV113" s="920">
        <v>572331</v>
      </c>
      <c r="BW113" s="920"/>
      <c r="BX113" s="920"/>
      <c r="BY113" s="920"/>
      <c r="BZ113" s="920"/>
      <c r="CA113" s="920">
        <v>639416</v>
      </c>
      <c r="CB113" s="920"/>
      <c r="CC113" s="920"/>
      <c r="CD113" s="920"/>
      <c r="CE113" s="920"/>
      <c r="CF113" s="914">
        <v>19.899999999999999</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86594</v>
      </c>
      <c r="AB114" s="959"/>
      <c r="AC114" s="959"/>
      <c r="AD114" s="959"/>
      <c r="AE114" s="960"/>
      <c r="AF114" s="961">
        <v>103267</v>
      </c>
      <c r="AG114" s="959"/>
      <c r="AH114" s="959"/>
      <c r="AI114" s="959"/>
      <c r="AJ114" s="960"/>
      <c r="AK114" s="961">
        <v>104170</v>
      </c>
      <c r="AL114" s="959"/>
      <c r="AM114" s="959"/>
      <c r="AN114" s="959"/>
      <c r="AO114" s="960"/>
      <c r="AP114" s="962">
        <v>3.2</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931685</v>
      </c>
      <c r="BR114" s="920"/>
      <c r="BS114" s="920"/>
      <c r="BT114" s="920"/>
      <c r="BU114" s="920"/>
      <c r="BV114" s="920">
        <v>759809</v>
      </c>
      <c r="BW114" s="920"/>
      <c r="BX114" s="920"/>
      <c r="BY114" s="920"/>
      <c r="BZ114" s="920"/>
      <c r="CA114" s="920">
        <v>625796</v>
      </c>
      <c r="CB114" s="920"/>
      <c r="CC114" s="920"/>
      <c r="CD114" s="920"/>
      <c r="CE114" s="920"/>
      <c r="CF114" s="914">
        <v>19.399999999999999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9642</v>
      </c>
      <c r="DH114" s="959"/>
      <c r="DI114" s="959"/>
      <c r="DJ114" s="959"/>
      <c r="DK114" s="960"/>
      <c r="DL114" s="961">
        <v>6963</v>
      </c>
      <c r="DM114" s="959"/>
      <c r="DN114" s="959"/>
      <c r="DO114" s="959"/>
      <c r="DP114" s="960"/>
      <c r="DQ114" s="961">
        <v>4229</v>
      </c>
      <c r="DR114" s="959"/>
      <c r="DS114" s="959"/>
      <c r="DT114" s="959"/>
      <c r="DU114" s="960"/>
      <c r="DV114" s="962">
        <v>0.1</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2849</v>
      </c>
      <c r="AB115" s="934"/>
      <c r="AC115" s="934"/>
      <c r="AD115" s="934"/>
      <c r="AE115" s="935"/>
      <c r="AF115" s="936">
        <v>2851</v>
      </c>
      <c r="AG115" s="934"/>
      <c r="AH115" s="934"/>
      <c r="AI115" s="934"/>
      <c r="AJ115" s="935"/>
      <c r="AK115" s="936">
        <v>2854</v>
      </c>
      <c r="AL115" s="934"/>
      <c r="AM115" s="934"/>
      <c r="AN115" s="934"/>
      <c r="AO115" s="935"/>
      <c r="AP115" s="937">
        <v>0.1</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82</v>
      </c>
      <c r="AB116" s="959"/>
      <c r="AC116" s="959"/>
      <c r="AD116" s="959"/>
      <c r="AE116" s="960"/>
      <c r="AF116" s="961">
        <v>86</v>
      </c>
      <c r="AG116" s="959"/>
      <c r="AH116" s="959"/>
      <c r="AI116" s="959"/>
      <c r="AJ116" s="960"/>
      <c r="AK116" s="961">
        <v>147</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934017</v>
      </c>
      <c r="AB117" s="977"/>
      <c r="AC117" s="977"/>
      <c r="AD117" s="977"/>
      <c r="AE117" s="978"/>
      <c r="AF117" s="979">
        <v>913082</v>
      </c>
      <c r="AG117" s="977"/>
      <c r="AH117" s="977"/>
      <c r="AI117" s="977"/>
      <c r="AJ117" s="978"/>
      <c r="AK117" s="979">
        <v>948808</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289</v>
      </c>
      <c r="AG118" s="885"/>
      <c r="AH118" s="885"/>
      <c r="AI118" s="885"/>
      <c r="AJ118" s="886"/>
      <c r="AK118" s="884" t="s">
        <v>288</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436</v>
      </c>
      <c r="BP119" s="1006"/>
      <c r="BQ119" s="997">
        <v>9577576</v>
      </c>
      <c r="BR119" s="998"/>
      <c r="BS119" s="998"/>
      <c r="BT119" s="998"/>
      <c r="BU119" s="998"/>
      <c r="BV119" s="998">
        <v>9314276</v>
      </c>
      <c r="BW119" s="998"/>
      <c r="BX119" s="998"/>
      <c r="BY119" s="998"/>
      <c r="BZ119" s="998"/>
      <c r="CA119" s="998">
        <v>9843006</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5193347</v>
      </c>
      <c r="BR120" s="927"/>
      <c r="BS120" s="927"/>
      <c r="BT120" s="927"/>
      <c r="BU120" s="927"/>
      <c r="BV120" s="927">
        <v>5267658</v>
      </c>
      <c r="BW120" s="927"/>
      <c r="BX120" s="927"/>
      <c r="BY120" s="927"/>
      <c r="BZ120" s="927"/>
      <c r="CA120" s="927">
        <v>5255653</v>
      </c>
      <c r="CB120" s="927"/>
      <c r="CC120" s="927"/>
      <c r="CD120" s="927"/>
      <c r="CE120" s="927"/>
      <c r="CF120" s="941">
        <v>163.30000000000001</v>
      </c>
      <c r="CG120" s="942"/>
      <c r="CH120" s="942"/>
      <c r="CI120" s="942"/>
      <c r="CJ120" s="942"/>
      <c r="CK120" s="1007" t="s">
        <v>440</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1226142</v>
      </c>
      <c r="DH120" s="927"/>
      <c r="DI120" s="927"/>
      <c r="DJ120" s="927"/>
      <c r="DK120" s="927"/>
      <c r="DL120" s="927">
        <v>1121446</v>
      </c>
      <c r="DM120" s="927"/>
      <c r="DN120" s="927"/>
      <c r="DO120" s="927"/>
      <c r="DP120" s="927"/>
      <c r="DQ120" s="927">
        <v>1010985</v>
      </c>
      <c r="DR120" s="927"/>
      <c r="DS120" s="927"/>
      <c r="DT120" s="927"/>
      <c r="DU120" s="927"/>
      <c r="DV120" s="928">
        <v>31.4</v>
      </c>
      <c r="DW120" s="928"/>
      <c r="DX120" s="928"/>
      <c r="DY120" s="928"/>
      <c r="DZ120" s="929"/>
    </row>
    <row r="121" spans="1:130" s="199" customFormat="1" ht="26.25" customHeight="1">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229487</v>
      </c>
      <c r="BR121" s="920"/>
      <c r="BS121" s="920"/>
      <c r="BT121" s="920"/>
      <c r="BU121" s="920"/>
      <c r="BV121" s="920">
        <v>225631</v>
      </c>
      <c r="BW121" s="920"/>
      <c r="BX121" s="920"/>
      <c r="BY121" s="920"/>
      <c r="BZ121" s="920"/>
      <c r="CA121" s="920">
        <v>241883</v>
      </c>
      <c r="CB121" s="920"/>
      <c r="CC121" s="920"/>
      <c r="CD121" s="920"/>
      <c r="CE121" s="920"/>
      <c r="CF121" s="914">
        <v>7.5</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259782</v>
      </c>
      <c r="DH121" s="920"/>
      <c r="DI121" s="920"/>
      <c r="DJ121" s="920"/>
      <c r="DK121" s="920"/>
      <c r="DL121" s="920">
        <v>268686</v>
      </c>
      <c r="DM121" s="920"/>
      <c r="DN121" s="920"/>
      <c r="DO121" s="920"/>
      <c r="DP121" s="920"/>
      <c r="DQ121" s="920">
        <v>223864</v>
      </c>
      <c r="DR121" s="920"/>
      <c r="DS121" s="920"/>
      <c r="DT121" s="920"/>
      <c r="DU121" s="920"/>
      <c r="DV121" s="921">
        <v>7</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2849</v>
      </c>
      <c r="AB122" s="959"/>
      <c r="AC122" s="959"/>
      <c r="AD122" s="959"/>
      <c r="AE122" s="960"/>
      <c r="AF122" s="961">
        <v>2851</v>
      </c>
      <c r="AG122" s="959"/>
      <c r="AH122" s="959"/>
      <c r="AI122" s="959"/>
      <c r="AJ122" s="960"/>
      <c r="AK122" s="961">
        <v>2854</v>
      </c>
      <c r="AL122" s="959"/>
      <c r="AM122" s="959"/>
      <c r="AN122" s="959"/>
      <c r="AO122" s="960"/>
      <c r="AP122" s="962">
        <v>0.1</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5643393</v>
      </c>
      <c r="BR122" s="998"/>
      <c r="BS122" s="998"/>
      <c r="BT122" s="998"/>
      <c r="BU122" s="998"/>
      <c r="BV122" s="998">
        <v>5697510</v>
      </c>
      <c r="BW122" s="998"/>
      <c r="BX122" s="998"/>
      <c r="BY122" s="998"/>
      <c r="BZ122" s="998"/>
      <c r="CA122" s="998">
        <v>6026874</v>
      </c>
      <c r="CB122" s="998"/>
      <c r="CC122" s="998"/>
      <c r="CD122" s="998"/>
      <c r="CE122" s="998"/>
      <c r="CF122" s="1018">
        <v>187.2</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19582</v>
      </c>
      <c r="DH122" s="920"/>
      <c r="DI122" s="920"/>
      <c r="DJ122" s="920"/>
      <c r="DK122" s="920"/>
      <c r="DL122" s="920">
        <v>20416</v>
      </c>
      <c r="DM122" s="920"/>
      <c r="DN122" s="920"/>
      <c r="DO122" s="920"/>
      <c r="DP122" s="920"/>
      <c r="DQ122" s="920">
        <v>20571</v>
      </c>
      <c r="DR122" s="920"/>
      <c r="DS122" s="920"/>
      <c r="DT122" s="920"/>
      <c r="DU122" s="920"/>
      <c r="DV122" s="921">
        <v>0.6</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444</v>
      </c>
      <c r="BP123" s="1006"/>
      <c r="BQ123" s="1065">
        <v>11066227</v>
      </c>
      <c r="BR123" s="1066"/>
      <c r="BS123" s="1066"/>
      <c r="BT123" s="1066"/>
      <c r="BU123" s="1066"/>
      <c r="BV123" s="1066">
        <v>11190799</v>
      </c>
      <c r="BW123" s="1066"/>
      <c r="BX123" s="1066"/>
      <c r="BY123" s="1066"/>
      <c r="BZ123" s="1066"/>
      <c r="CA123" s="1066">
        <v>11524410</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34369</v>
      </c>
      <c r="AB128" s="1048"/>
      <c r="AC128" s="1048"/>
      <c r="AD128" s="1048"/>
      <c r="AE128" s="1049"/>
      <c r="AF128" s="1050">
        <v>49186</v>
      </c>
      <c r="AG128" s="1048"/>
      <c r="AH128" s="1048"/>
      <c r="AI128" s="1048"/>
      <c r="AJ128" s="1049"/>
      <c r="AK128" s="1050">
        <v>41742</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3899356</v>
      </c>
      <c r="AB129" s="959"/>
      <c r="AC129" s="959"/>
      <c r="AD129" s="959"/>
      <c r="AE129" s="960"/>
      <c r="AF129" s="961">
        <v>3972159</v>
      </c>
      <c r="AG129" s="959"/>
      <c r="AH129" s="959"/>
      <c r="AI129" s="959"/>
      <c r="AJ129" s="960"/>
      <c r="AK129" s="961">
        <v>3874454</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641093</v>
      </c>
      <c r="AB130" s="959"/>
      <c r="AC130" s="959"/>
      <c r="AD130" s="959"/>
      <c r="AE130" s="960"/>
      <c r="AF130" s="961">
        <v>627083</v>
      </c>
      <c r="AG130" s="959"/>
      <c r="AH130" s="959"/>
      <c r="AI130" s="959"/>
      <c r="AJ130" s="960"/>
      <c r="AK130" s="961">
        <v>655433</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7.6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3258263</v>
      </c>
      <c r="AB131" s="984"/>
      <c r="AC131" s="984"/>
      <c r="AD131" s="984"/>
      <c r="AE131" s="985"/>
      <c r="AF131" s="983">
        <v>3345076</v>
      </c>
      <c r="AG131" s="984"/>
      <c r="AH131" s="984"/>
      <c r="AI131" s="984"/>
      <c r="AJ131" s="985"/>
      <c r="AK131" s="983">
        <v>3219021</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7.9353631059999996</v>
      </c>
      <c r="AB132" s="1100"/>
      <c r="AC132" s="1100"/>
      <c r="AD132" s="1100"/>
      <c r="AE132" s="1101"/>
      <c r="AF132" s="1102">
        <v>7.0794505120000002</v>
      </c>
      <c r="AG132" s="1100"/>
      <c r="AH132" s="1100"/>
      <c r="AI132" s="1100"/>
      <c r="AJ132" s="1101"/>
      <c r="AK132" s="1102">
        <v>7.8170661199999998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9.5</v>
      </c>
      <c r="AB133" s="1083"/>
      <c r="AC133" s="1083"/>
      <c r="AD133" s="1083"/>
      <c r="AE133" s="1084"/>
      <c r="AF133" s="1082">
        <v>8.3000000000000007</v>
      </c>
      <c r="AG133" s="1083"/>
      <c r="AH133" s="1083"/>
      <c r="AI133" s="1083"/>
      <c r="AJ133" s="1084"/>
      <c r="AK133" s="1082">
        <v>7.6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Normal="100" zoomScaleSheetLayoutView="100"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0" t="s">
        <v>472</v>
      </c>
      <c r="L7" s="256"/>
      <c r="M7" s="257" t="s">
        <v>473</v>
      </c>
      <c r="N7" s="258"/>
    </row>
    <row r="8" spans="1:16">
      <c r="A8" s="250"/>
      <c r="B8" s="246"/>
      <c r="C8" s="246"/>
      <c r="D8" s="246"/>
      <c r="E8" s="246"/>
      <c r="F8" s="246"/>
      <c r="G8" s="259"/>
      <c r="H8" s="260"/>
      <c r="I8" s="260"/>
      <c r="J8" s="261"/>
      <c r="K8" s="1121"/>
      <c r="L8" s="262" t="s">
        <v>474</v>
      </c>
      <c r="M8" s="263" t="s">
        <v>475</v>
      </c>
      <c r="N8" s="264" t="s">
        <v>476</v>
      </c>
    </row>
    <row r="9" spans="1:16">
      <c r="A9" s="250"/>
      <c r="B9" s="246"/>
      <c r="C9" s="246"/>
      <c r="D9" s="246"/>
      <c r="E9" s="246"/>
      <c r="F9" s="246"/>
      <c r="G9" s="1122" t="s">
        <v>477</v>
      </c>
      <c r="H9" s="1123"/>
      <c r="I9" s="1123"/>
      <c r="J9" s="1124"/>
      <c r="K9" s="265">
        <v>893809</v>
      </c>
      <c r="L9" s="266">
        <v>166507</v>
      </c>
      <c r="M9" s="267">
        <v>134601</v>
      </c>
      <c r="N9" s="268">
        <v>23.7</v>
      </c>
    </row>
    <row r="10" spans="1:16">
      <c r="A10" s="250"/>
      <c r="B10" s="246"/>
      <c r="C10" s="246"/>
      <c r="D10" s="246"/>
      <c r="E10" s="246"/>
      <c r="F10" s="246"/>
      <c r="G10" s="1122" t="s">
        <v>478</v>
      </c>
      <c r="H10" s="1123"/>
      <c r="I10" s="1123"/>
      <c r="J10" s="1124"/>
      <c r="K10" s="269">
        <v>84809</v>
      </c>
      <c r="L10" s="270">
        <v>15799</v>
      </c>
      <c r="M10" s="271">
        <v>15652</v>
      </c>
      <c r="N10" s="272">
        <v>0.9</v>
      </c>
    </row>
    <row r="11" spans="1:16" ht="13.5" customHeight="1">
      <c r="A11" s="250"/>
      <c r="B11" s="246"/>
      <c r="C11" s="246"/>
      <c r="D11" s="246"/>
      <c r="E11" s="246"/>
      <c r="F11" s="246"/>
      <c r="G11" s="1122" t="s">
        <v>479</v>
      </c>
      <c r="H11" s="1123"/>
      <c r="I11" s="1123"/>
      <c r="J11" s="1124"/>
      <c r="K11" s="269">
        <v>184144</v>
      </c>
      <c r="L11" s="270">
        <v>34304</v>
      </c>
      <c r="M11" s="271">
        <v>22688</v>
      </c>
      <c r="N11" s="272">
        <v>51.2</v>
      </c>
    </row>
    <row r="12" spans="1:16" ht="13.5" customHeight="1">
      <c r="A12" s="250"/>
      <c r="B12" s="246"/>
      <c r="C12" s="246"/>
      <c r="D12" s="246"/>
      <c r="E12" s="246"/>
      <c r="F12" s="246"/>
      <c r="G12" s="1122" t="s">
        <v>480</v>
      </c>
      <c r="H12" s="1123"/>
      <c r="I12" s="1123"/>
      <c r="J12" s="1124"/>
      <c r="K12" s="269">
        <v>14433</v>
      </c>
      <c r="L12" s="270">
        <v>2689</v>
      </c>
      <c r="M12" s="271">
        <v>3308</v>
      </c>
      <c r="N12" s="272">
        <v>-18.7</v>
      </c>
    </row>
    <row r="13" spans="1:16" ht="13.5" customHeight="1">
      <c r="A13" s="250"/>
      <c r="B13" s="246"/>
      <c r="C13" s="246"/>
      <c r="D13" s="246"/>
      <c r="E13" s="246"/>
      <c r="F13" s="246"/>
      <c r="G13" s="1122" t="s">
        <v>481</v>
      </c>
      <c r="H13" s="1123"/>
      <c r="I13" s="1123"/>
      <c r="J13" s="1124"/>
      <c r="K13" s="269" t="s">
        <v>482</v>
      </c>
      <c r="L13" s="270" t="s">
        <v>482</v>
      </c>
      <c r="M13" s="271">
        <v>1</v>
      </c>
      <c r="N13" s="272" t="s">
        <v>482</v>
      </c>
    </row>
    <row r="14" spans="1:16" ht="13.5" customHeight="1">
      <c r="A14" s="250"/>
      <c r="B14" s="246"/>
      <c r="C14" s="246"/>
      <c r="D14" s="246"/>
      <c r="E14" s="246"/>
      <c r="F14" s="246"/>
      <c r="G14" s="1122" t="s">
        <v>483</v>
      </c>
      <c r="H14" s="1123"/>
      <c r="I14" s="1123"/>
      <c r="J14" s="1124"/>
      <c r="K14" s="269">
        <v>41598</v>
      </c>
      <c r="L14" s="270">
        <v>7749</v>
      </c>
      <c r="M14" s="271">
        <v>6215</v>
      </c>
      <c r="N14" s="272">
        <v>24.7</v>
      </c>
    </row>
    <row r="15" spans="1:16" ht="13.5" customHeight="1">
      <c r="A15" s="250"/>
      <c r="B15" s="246"/>
      <c r="C15" s="246"/>
      <c r="D15" s="246"/>
      <c r="E15" s="246"/>
      <c r="F15" s="246"/>
      <c r="G15" s="1122" t="s">
        <v>484</v>
      </c>
      <c r="H15" s="1123"/>
      <c r="I15" s="1123"/>
      <c r="J15" s="1124"/>
      <c r="K15" s="269">
        <v>18444</v>
      </c>
      <c r="L15" s="270">
        <v>3436</v>
      </c>
      <c r="M15" s="271">
        <v>3213</v>
      </c>
      <c r="N15" s="272">
        <v>6.9</v>
      </c>
    </row>
    <row r="16" spans="1:16">
      <c r="A16" s="250"/>
      <c r="B16" s="246"/>
      <c r="C16" s="246"/>
      <c r="D16" s="246"/>
      <c r="E16" s="246"/>
      <c r="F16" s="246"/>
      <c r="G16" s="1125" t="s">
        <v>485</v>
      </c>
      <c r="H16" s="1126"/>
      <c r="I16" s="1126"/>
      <c r="J16" s="1127"/>
      <c r="K16" s="270">
        <v>-87611</v>
      </c>
      <c r="L16" s="270">
        <v>-16321</v>
      </c>
      <c r="M16" s="271">
        <v>-15018</v>
      </c>
      <c r="N16" s="272">
        <v>8.6999999999999993</v>
      </c>
    </row>
    <row r="17" spans="1:16">
      <c r="A17" s="250"/>
      <c r="B17" s="246"/>
      <c r="C17" s="246"/>
      <c r="D17" s="246"/>
      <c r="E17" s="246"/>
      <c r="F17" s="246"/>
      <c r="G17" s="1125" t="s">
        <v>172</v>
      </c>
      <c r="H17" s="1126"/>
      <c r="I17" s="1126"/>
      <c r="J17" s="1127"/>
      <c r="K17" s="270">
        <v>1149626</v>
      </c>
      <c r="L17" s="270">
        <v>214163</v>
      </c>
      <c r="M17" s="271">
        <v>170662</v>
      </c>
      <c r="N17" s="272">
        <v>25.5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17" t="s">
        <v>490</v>
      </c>
      <c r="H21" s="1118"/>
      <c r="I21" s="1118"/>
      <c r="J21" s="1119"/>
      <c r="K21" s="282">
        <v>21.98</v>
      </c>
      <c r="L21" s="283">
        <v>15.35</v>
      </c>
      <c r="M21" s="284">
        <v>6.63</v>
      </c>
      <c r="N21" s="251"/>
      <c r="O21" s="285"/>
      <c r="P21" s="281"/>
    </row>
    <row r="22" spans="1:16" s="286" customFormat="1">
      <c r="A22" s="281"/>
      <c r="B22" s="251"/>
      <c r="C22" s="251"/>
      <c r="D22" s="251"/>
      <c r="E22" s="251"/>
      <c r="F22" s="251"/>
      <c r="G22" s="1117" t="s">
        <v>491</v>
      </c>
      <c r="H22" s="1118"/>
      <c r="I22" s="1118"/>
      <c r="J22" s="1119"/>
      <c r="K22" s="287">
        <v>94.4</v>
      </c>
      <c r="L22" s="288">
        <v>96.1</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0" t="s">
        <v>472</v>
      </c>
      <c r="L30" s="256"/>
      <c r="M30" s="257" t="s">
        <v>473</v>
      </c>
      <c r="N30" s="258"/>
    </row>
    <row r="31" spans="1:16">
      <c r="A31" s="250"/>
      <c r="B31" s="246"/>
      <c r="C31" s="246"/>
      <c r="D31" s="246"/>
      <c r="E31" s="246"/>
      <c r="F31" s="246"/>
      <c r="G31" s="259"/>
      <c r="H31" s="260"/>
      <c r="I31" s="260"/>
      <c r="J31" s="261"/>
      <c r="K31" s="1121"/>
      <c r="L31" s="262" t="s">
        <v>474</v>
      </c>
      <c r="M31" s="263" t="s">
        <v>475</v>
      </c>
      <c r="N31" s="264" t="s">
        <v>476</v>
      </c>
    </row>
    <row r="32" spans="1:16" ht="27" customHeight="1">
      <c r="A32" s="250"/>
      <c r="B32" s="246"/>
      <c r="C32" s="246"/>
      <c r="D32" s="246"/>
      <c r="E32" s="246"/>
      <c r="F32" s="246"/>
      <c r="G32" s="1133" t="s">
        <v>495</v>
      </c>
      <c r="H32" s="1134"/>
      <c r="I32" s="1134"/>
      <c r="J32" s="1135"/>
      <c r="K32" s="296">
        <v>659356</v>
      </c>
      <c r="L32" s="296">
        <v>122831</v>
      </c>
      <c r="M32" s="297">
        <v>102910</v>
      </c>
      <c r="N32" s="298">
        <v>19.399999999999999</v>
      </c>
    </row>
    <row r="33" spans="1:16" ht="13.5" customHeight="1">
      <c r="A33" s="250"/>
      <c r="B33" s="246"/>
      <c r="C33" s="246"/>
      <c r="D33" s="246"/>
      <c r="E33" s="246"/>
      <c r="F33" s="246"/>
      <c r="G33" s="1133" t="s">
        <v>496</v>
      </c>
      <c r="H33" s="1134"/>
      <c r="I33" s="1134"/>
      <c r="J33" s="1135"/>
      <c r="K33" s="296" t="s">
        <v>482</v>
      </c>
      <c r="L33" s="296" t="s">
        <v>482</v>
      </c>
      <c r="M33" s="297">
        <v>73</v>
      </c>
      <c r="N33" s="298" t="s">
        <v>482</v>
      </c>
    </row>
    <row r="34" spans="1:16" ht="27" customHeight="1">
      <c r="A34" s="250"/>
      <c r="B34" s="246"/>
      <c r="C34" s="246"/>
      <c r="D34" s="246"/>
      <c r="E34" s="246"/>
      <c r="F34" s="246"/>
      <c r="G34" s="1133" t="s">
        <v>497</v>
      </c>
      <c r="H34" s="1134"/>
      <c r="I34" s="1134"/>
      <c r="J34" s="1135"/>
      <c r="K34" s="296" t="s">
        <v>482</v>
      </c>
      <c r="L34" s="296" t="s">
        <v>482</v>
      </c>
      <c r="M34" s="297">
        <v>271</v>
      </c>
      <c r="N34" s="298" t="s">
        <v>482</v>
      </c>
    </row>
    <row r="35" spans="1:16" ht="27" customHeight="1">
      <c r="A35" s="250"/>
      <c r="B35" s="246"/>
      <c r="C35" s="246"/>
      <c r="D35" s="246"/>
      <c r="E35" s="246"/>
      <c r="F35" s="246"/>
      <c r="G35" s="1133" t="s">
        <v>498</v>
      </c>
      <c r="H35" s="1134"/>
      <c r="I35" s="1134"/>
      <c r="J35" s="1135"/>
      <c r="K35" s="296">
        <v>182281</v>
      </c>
      <c r="L35" s="296">
        <v>33957</v>
      </c>
      <c r="M35" s="297">
        <v>22640</v>
      </c>
      <c r="N35" s="298">
        <v>50</v>
      </c>
    </row>
    <row r="36" spans="1:16" ht="27" customHeight="1">
      <c r="A36" s="250"/>
      <c r="B36" s="246"/>
      <c r="C36" s="246"/>
      <c r="D36" s="246"/>
      <c r="E36" s="246"/>
      <c r="F36" s="246"/>
      <c r="G36" s="1133" t="s">
        <v>499</v>
      </c>
      <c r="H36" s="1134"/>
      <c r="I36" s="1134"/>
      <c r="J36" s="1135"/>
      <c r="K36" s="296">
        <v>104170</v>
      </c>
      <c r="L36" s="296">
        <v>19406</v>
      </c>
      <c r="M36" s="297">
        <v>4886</v>
      </c>
      <c r="N36" s="298">
        <v>297.2</v>
      </c>
    </row>
    <row r="37" spans="1:16" ht="13.5" customHeight="1">
      <c r="A37" s="250"/>
      <c r="B37" s="246"/>
      <c r="C37" s="246"/>
      <c r="D37" s="246"/>
      <c r="E37" s="246"/>
      <c r="F37" s="246"/>
      <c r="G37" s="1133" t="s">
        <v>500</v>
      </c>
      <c r="H37" s="1134"/>
      <c r="I37" s="1134"/>
      <c r="J37" s="1135"/>
      <c r="K37" s="296">
        <v>2854</v>
      </c>
      <c r="L37" s="296">
        <v>532</v>
      </c>
      <c r="M37" s="297">
        <v>1587</v>
      </c>
      <c r="N37" s="298">
        <v>-66.5</v>
      </c>
    </row>
    <row r="38" spans="1:16" ht="27" customHeight="1">
      <c r="A38" s="250"/>
      <c r="B38" s="246"/>
      <c r="C38" s="246"/>
      <c r="D38" s="246"/>
      <c r="E38" s="246"/>
      <c r="F38" s="246"/>
      <c r="G38" s="1136" t="s">
        <v>501</v>
      </c>
      <c r="H38" s="1137"/>
      <c r="I38" s="1137"/>
      <c r="J38" s="1138"/>
      <c r="K38" s="299">
        <v>147</v>
      </c>
      <c r="L38" s="299">
        <v>27</v>
      </c>
      <c r="M38" s="300">
        <v>17</v>
      </c>
      <c r="N38" s="301">
        <v>58.8</v>
      </c>
      <c r="O38" s="295"/>
    </row>
    <row r="39" spans="1:16">
      <c r="A39" s="250"/>
      <c r="B39" s="246"/>
      <c r="C39" s="246"/>
      <c r="D39" s="246"/>
      <c r="E39" s="246"/>
      <c r="F39" s="246"/>
      <c r="G39" s="1136" t="s">
        <v>502</v>
      </c>
      <c r="H39" s="1137"/>
      <c r="I39" s="1137"/>
      <c r="J39" s="1138"/>
      <c r="K39" s="302">
        <v>-41742</v>
      </c>
      <c r="L39" s="302">
        <v>-7776</v>
      </c>
      <c r="M39" s="303">
        <v>-4567</v>
      </c>
      <c r="N39" s="304">
        <v>70.3</v>
      </c>
      <c r="O39" s="295"/>
    </row>
    <row r="40" spans="1:16" ht="27" customHeight="1">
      <c r="A40" s="250"/>
      <c r="B40" s="246"/>
      <c r="C40" s="246"/>
      <c r="D40" s="246"/>
      <c r="E40" s="246"/>
      <c r="F40" s="246"/>
      <c r="G40" s="1133" t="s">
        <v>503</v>
      </c>
      <c r="H40" s="1134"/>
      <c r="I40" s="1134"/>
      <c r="J40" s="1135"/>
      <c r="K40" s="302">
        <v>-655433</v>
      </c>
      <c r="L40" s="302">
        <v>-122100</v>
      </c>
      <c r="M40" s="303">
        <v>-91042</v>
      </c>
      <c r="N40" s="304">
        <v>34.1</v>
      </c>
      <c r="O40" s="295"/>
    </row>
    <row r="41" spans="1:16">
      <c r="A41" s="250"/>
      <c r="B41" s="246"/>
      <c r="C41" s="246"/>
      <c r="D41" s="246"/>
      <c r="E41" s="246"/>
      <c r="F41" s="246"/>
      <c r="G41" s="1139" t="s">
        <v>283</v>
      </c>
      <c r="H41" s="1140"/>
      <c r="I41" s="1140"/>
      <c r="J41" s="1141"/>
      <c r="K41" s="296">
        <v>251633</v>
      </c>
      <c r="L41" s="302">
        <v>46876</v>
      </c>
      <c r="M41" s="303">
        <v>36776</v>
      </c>
      <c r="N41" s="304">
        <v>27.5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28" t="s">
        <v>472</v>
      </c>
      <c r="J49" s="1130" t="s">
        <v>507</v>
      </c>
      <c r="K49" s="1131"/>
      <c r="L49" s="1131"/>
      <c r="M49" s="1131"/>
      <c r="N49" s="1132"/>
    </row>
    <row r="50" spans="1:14">
      <c r="A50" s="250"/>
      <c r="B50" s="246"/>
      <c r="C50" s="246"/>
      <c r="D50" s="246"/>
      <c r="E50" s="246"/>
      <c r="F50" s="246"/>
      <c r="G50" s="314"/>
      <c r="H50" s="315"/>
      <c r="I50" s="1129"/>
      <c r="J50" s="316" t="s">
        <v>508</v>
      </c>
      <c r="K50" s="317" t="s">
        <v>509</v>
      </c>
      <c r="L50" s="318" t="s">
        <v>510</v>
      </c>
      <c r="M50" s="319" t="s">
        <v>511</v>
      </c>
      <c r="N50" s="320" t="s">
        <v>512</v>
      </c>
    </row>
    <row r="51" spans="1:14">
      <c r="A51" s="250"/>
      <c r="B51" s="246"/>
      <c r="C51" s="246"/>
      <c r="D51" s="246"/>
      <c r="E51" s="246"/>
      <c r="F51" s="246"/>
      <c r="G51" s="312" t="s">
        <v>513</v>
      </c>
      <c r="H51" s="313"/>
      <c r="I51" s="321">
        <v>1330687</v>
      </c>
      <c r="J51" s="322">
        <v>237199</v>
      </c>
      <c r="K51" s="323">
        <v>17</v>
      </c>
      <c r="L51" s="324">
        <v>146641</v>
      </c>
      <c r="M51" s="325">
        <v>0.3</v>
      </c>
      <c r="N51" s="326">
        <v>16.7</v>
      </c>
    </row>
    <row r="52" spans="1:14">
      <c r="A52" s="250"/>
      <c r="B52" s="246"/>
      <c r="C52" s="246"/>
      <c r="D52" s="246"/>
      <c r="E52" s="246"/>
      <c r="F52" s="246"/>
      <c r="G52" s="327"/>
      <c r="H52" s="328" t="s">
        <v>514</v>
      </c>
      <c r="I52" s="329">
        <v>547391</v>
      </c>
      <c r="J52" s="330">
        <v>97574</v>
      </c>
      <c r="K52" s="331">
        <v>-15.7</v>
      </c>
      <c r="L52" s="332">
        <v>68142</v>
      </c>
      <c r="M52" s="333">
        <v>-9.6999999999999993</v>
      </c>
      <c r="N52" s="334">
        <v>-6</v>
      </c>
    </row>
    <row r="53" spans="1:14">
      <c r="A53" s="250"/>
      <c r="B53" s="246"/>
      <c r="C53" s="246"/>
      <c r="D53" s="246"/>
      <c r="E53" s="246"/>
      <c r="F53" s="246"/>
      <c r="G53" s="312" t="s">
        <v>515</v>
      </c>
      <c r="H53" s="313"/>
      <c r="I53" s="321">
        <v>1426316</v>
      </c>
      <c r="J53" s="322">
        <v>256624</v>
      </c>
      <c r="K53" s="323">
        <v>8.1999999999999993</v>
      </c>
      <c r="L53" s="324">
        <v>174587</v>
      </c>
      <c r="M53" s="325">
        <v>19.100000000000001</v>
      </c>
      <c r="N53" s="326">
        <v>-10.9</v>
      </c>
    </row>
    <row r="54" spans="1:14">
      <c r="A54" s="250"/>
      <c r="B54" s="246"/>
      <c r="C54" s="246"/>
      <c r="D54" s="246"/>
      <c r="E54" s="246"/>
      <c r="F54" s="246"/>
      <c r="G54" s="327"/>
      <c r="H54" s="328" t="s">
        <v>514</v>
      </c>
      <c r="I54" s="329">
        <v>530396</v>
      </c>
      <c r="J54" s="330">
        <v>95429</v>
      </c>
      <c r="K54" s="331">
        <v>-2.2000000000000002</v>
      </c>
      <c r="L54" s="332">
        <v>79695</v>
      </c>
      <c r="M54" s="333">
        <v>17</v>
      </c>
      <c r="N54" s="334">
        <v>-19.2</v>
      </c>
    </row>
    <row r="55" spans="1:14">
      <c r="A55" s="250"/>
      <c r="B55" s="246"/>
      <c r="C55" s="246"/>
      <c r="D55" s="246"/>
      <c r="E55" s="246"/>
      <c r="F55" s="246"/>
      <c r="G55" s="312" t="s">
        <v>516</v>
      </c>
      <c r="H55" s="313"/>
      <c r="I55" s="321">
        <v>1074993</v>
      </c>
      <c r="J55" s="322">
        <v>196885</v>
      </c>
      <c r="K55" s="323">
        <v>-23.3</v>
      </c>
      <c r="L55" s="324">
        <v>175675</v>
      </c>
      <c r="M55" s="325">
        <v>0.6</v>
      </c>
      <c r="N55" s="326">
        <v>-23.9</v>
      </c>
    </row>
    <row r="56" spans="1:14">
      <c r="A56" s="250"/>
      <c r="B56" s="246"/>
      <c r="C56" s="246"/>
      <c r="D56" s="246"/>
      <c r="E56" s="246"/>
      <c r="F56" s="246"/>
      <c r="G56" s="327"/>
      <c r="H56" s="328" t="s">
        <v>514</v>
      </c>
      <c r="I56" s="329">
        <v>475639</v>
      </c>
      <c r="J56" s="330">
        <v>87113</v>
      </c>
      <c r="K56" s="331">
        <v>-8.6999999999999993</v>
      </c>
      <c r="L56" s="332">
        <v>87698</v>
      </c>
      <c r="M56" s="333">
        <v>10</v>
      </c>
      <c r="N56" s="334">
        <v>-18.7</v>
      </c>
    </row>
    <row r="57" spans="1:14">
      <c r="A57" s="250"/>
      <c r="B57" s="246"/>
      <c r="C57" s="246"/>
      <c r="D57" s="246"/>
      <c r="E57" s="246"/>
      <c r="F57" s="246"/>
      <c r="G57" s="312" t="s">
        <v>517</v>
      </c>
      <c r="H57" s="313"/>
      <c r="I57" s="321">
        <v>1268528</v>
      </c>
      <c r="J57" s="322">
        <v>234435</v>
      </c>
      <c r="K57" s="323">
        <v>19.100000000000001</v>
      </c>
      <c r="L57" s="324">
        <v>162193</v>
      </c>
      <c r="M57" s="325">
        <v>-7.7</v>
      </c>
      <c r="N57" s="326">
        <v>26.8</v>
      </c>
    </row>
    <row r="58" spans="1:14">
      <c r="A58" s="250"/>
      <c r="B58" s="246"/>
      <c r="C58" s="246"/>
      <c r="D58" s="246"/>
      <c r="E58" s="246"/>
      <c r="F58" s="246"/>
      <c r="G58" s="327"/>
      <c r="H58" s="328" t="s">
        <v>514</v>
      </c>
      <c r="I58" s="329">
        <v>745506</v>
      </c>
      <c r="J58" s="330">
        <v>137776</v>
      </c>
      <c r="K58" s="331">
        <v>58.2</v>
      </c>
      <c r="L58" s="332">
        <v>79985</v>
      </c>
      <c r="M58" s="333">
        <v>-8.8000000000000007</v>
      </c>
      <c r="N58" s="334">
        <v>67</v>
      </c>
    </row>
    <row r="59" spans="1:14">
      <c r="A59" s="250"/>
      <c r="B59" s="246"/>
      <c r="C59" s="246"/>
      <c r="D59" s="246"/>
      <c r="E59" s="246"/>
      <c r="F59" s="246"/>
      <c r="G59" s="312" t="s">
        <v>518</v>
      </c>
      <c r="H59" s="313"/>
      <c r="I59" s="321">
        <v>2081515</v>
      </c>
      <c r="J59" s="322">
        <v>387764</v>
      </c>
      <c r="K59" s="323">
        <v>65.400000000000006</v>
      </c>
      <c r="L59" s="324">
        <v>168868</v>
      </c>
      <c r="M59" s="325">
        <v>4.0999999999999996</v>
      </c>
      <c r="N59" s="326">
        <v>61.3</v>
      </c>
    </row>
    <row r="60" spans="1:14">
      <c r="A60" s="250"/>
      <c r="B60" s="246"/>
      <c r="C60" s="246"/>
      <c r="D60" s="246"/>
      <c r="E60" s="246"/>
      <c r="F60" s="246"/>
      <c r="G60" s="327"/>
      <c r="H60" s="328" t="s">
        <v>514</v>
      </c>
      <c r="I60" s="335">
        <v>1523250</v>
      </c>
      <c r="J60" s="330">
        <v>283765</v>
      </c>
      <c r="K60" s="331">
        <v>106</v>
      </c>
      <c r="L60" s="332">
        <v>79360</v>
      </c>
      <c r="M60" s="333">
        <v>-0.8</v>
      </c>
      <c r="N60" s="334">
        <v>106.8</v>
      </c>
    </row>
    <row r="61" spans="1:14">
      <c r="A61" s="250"/>
      <c r="B61" s="246"/>
      <c r="C61" s="246"/>
      <c r="D61" s="246"/>
      <c r="E61" s="246"/>
      <c r="F61" s="246"/>
      <c r="G61" s="312" t="s">
        <v>519</v>
      </c>
      <c r="H61" s="336"/>
      <c r="I61" s="337">
        <v>1436408</v>
      </c>
      <c r="J61" s="338">
        <v>262581</v>
      </c>
      <c r="K61" s="339">
        <v>17.3</v>
      </c>
      <c r="L61" s="340">
        <v>165593</v>
      </c>
      <c r="M61" s="341">
        <v>3.3</v>
      </c>
      <c r="N61" s="326">
        <v>14</v>
      </c>
    </row>
    <row r="62" spans="1:14">
      <c r="A62" s="250"/>
      <c r="B62" s="246"/>
      <c r="C62" s="246"/>
      <c r="D62" s="246"/>
      <c r="E62" s="246"/>
      <c r="F62" s="246"/>
      <c r="G62" s="327"/>
      <c r="H62" s="328" t="s">
        <v>514</v>
      </c>
      <c r="I62" s="329">
        <v>764436</v>
      </c>
      <c r="J62" s="330">
        <v>140331</v>
      </c>
      <c r="K62" s="331">
        <v>27.5</v>
      </c>
      <c r="L62" s="332">
        <v>78976</v>
      </c>
      <c r="M62" s="333">
        <v>1.5</v>
      </c>
      <c r="N62" s="334">
        <v>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19.559999999999999</v>
      </c>
      <c r="G47" s="12">
        <v>19.510000000000002</v>
      </c>
      <c r="H47" s="12">
        <v>20.8</v>
      </c>
      <c r="I47" s="12">
        <v>22.94</v>
      </c>
      <c r="J47" s="13">
        <v>23.53</v>
      </c>
    </row>
    <row r="48" spans="2:10" ht="57.75" customHeight="1">
      <c r="B48" s="14"/>
      <c r="C48" s="1144" t="s">
        <v>4</v>
      </c>
      <c r="D48" s="1144"/>
      <c r="E48" s="1145"/>
      <c r="F48" s="15">
        <v>1.99</v>
      </c>
      <c r="G48" s="16">
        <v>5.09</v>
      </c>
      <c r="H48" s="16">
        <v>2.86</v>
      </c>
      <c r="I48" s="16">
        <v>8.7799999999999994</v>
      </c>
      <c r="J48" s="17">
        <v>5.83</v>
      </c>
    </row>
    <row r="49" spans="2:10" ht="57.75" customHeight="1" thickBot="1">
      <c r="B49" s="18"/>
      <c r="C49" s="1146" t="s">
        <v>5</v>
      </c>
      <c r="D49" s="1146"/>
      <c r="E49" s="1147"/>
      <c r="F49" s="19" t="s">
        <v>526</v>
      </c>
      <c r="G49" s="20">
        <v>3.11</v>
      </c>
      <c r="H49" s="20" t="s">
        <v>527</v>
      </c>
      <c r="I49" s="20">
        <v>8.5</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529</v>
      </c>
      <c r="D34" s="1154"/>
      <c r="E34" s="1155"/>
      <c r="F34" s="32">
        <v>1.99</v>
      </c>
      <c r="G34" s="33">
        <v>5.08</v>
      </c>
      <c r="H34" s="33">
        <v>2.85</v>
      </c>
      <c r="I34" s="33">
        <v>8.7799999999999994</v>
      </c>
      <c r="J34" s="34">
        <v>5.82</v>
      </c>
      <c r="K34" s="22"/>
      <c r="L34" s="22"/>
      <c r="M34" s="22"/>
      <c r="N34" s="22"/>
      <c r="O34" s="22"/>
      <c r="P34" s="22"/>
    </row>
    <row r="35" spans="1:16" ht="39" customHeight="1">
      <c r="A35" s="22"/>
      <c r="B35" s="35"/>
      <c r="C35" s="1148" t="s">
        <v>530</v>
      </c>
      <c r="D35" s="1149"/>
      <c r="E35" s="1150"/>
      <c r="F35" s="36">
        <v>1.62</v>
      </c>
      <c r="G35" s="37">
        <v>2.46</v>
      </c>
      <c r="H35" s="37">
        <v>3.4</v>
      </c>
      <c r="I35" s="37">
        <v>2.87</v>
      </c>
      <c r="J35" s="38">
        <v>4.4000000000000004</v>
      </c>
      <c r="K35" s="22"/>
      <c r="L35" s="22"/>
      <c r="M35" s="22"/>
      <c r="N35" s="22"/>
      <c r="O35" s="22"/>
      <c r="P35" s="22"/>
    </row>
    <row r="36" spans="1:16" ht="39" customHeight="1">
      <c r="A36" s="22"/>
      <c r="B36" s="35"/>
      <c r="C36" s="1148" t="s">
        <v>531</v>
      </c>
      <c r="D36" s="1149"/>
      <c r="E36" s="1150"/>
      <c r="F36" s="36">
        <v>0.19</v>
      </c>
      <c r="G36" s="37">
        <v>7.0000000000000007E-2</v>
      </c>
      <c r="H36" s="37">
        <v>0.4</v>
      </c>
      <c r="I36" s="37">
        <v>0.91</v>
      </c>
      <c r="J36" s="38">
        <v>0.65</v>
      </c>
      <c r="K36" s="22"/>
      <c r="L36" s="22"/>
      <c r="M36" s="22"/>
      <c r="N36" s="22"/>
      <c r="O36" s="22"/>
      <c r="P36" s="22"/>
    </row>
    <row r="37" spans="1:16" ht="39" customHeight="1">
      <c r="A37" s="22"/>
      <c r="B37" s="35"/>
      <c r="C37" s="1148" t="s">
        <v>532</v>
      </c>
      <c r="D37" s="1149"/>
      <c r="E37" s="1150"/>
      <c r="F37" s="36">
        <v>0</v>
      </c>
      <c r="G37" s="37">
        <v>0.45</v>
      </c>
      <c r="H37" s="37">
        <v>0.03</v>
      </c>
      <c r="I37" s="37">
        <v>0.13</v>
      </c>
      <c r="J37" s="38">
        <v>0.21</v>
      </c>
      <c r="K37" s="22"/>
      <c r="L37" s="22"/>
      <c r="M37" s="22"/>
      <c r="N37" s="22"/>
      <c r="O37" s="22"/>
      <c r="P37" s="22"/>
    </row>
    <row r="38" spans="1:16" ht="39" customHeight="1">
      <c r="A38" s="22"/>
      <c r="B38" s="35"/>
      <c r="C38" s="1148" t="s">
        <v>533</v>
      </c>
      <c r="D38" s="1149"/>
      <c r="E38" s="1150"/>
      <c r="F38" s="36">
        <v>0.18</v>
      </c>
      <c r="G38" s="37">
        <v>0.41</v>
      </c>
      <c r="H38" s="37">
        <v>0</v>
      </c>
      <c r="I38" s="37">
        <v>0.11</v>
      </c>
      <c r="J38" s="38">
        <v>0</v>
      </c>
      <c r="K38" s="22"/>
      <c r="L38" s="22"/>
      <c r="M38" s="22"/>
      <c r="N38" s="22"/>
      <c r="O38" s="22"/>
      <c r="P38" s="22"/>
    </row>
    <row r="39" spans="1:16" ht="39" customHeight="1">
      <c r="A39" s="22"/>
      <c r="B39" s="35"/>
      <c r="C39" s="1148" t="s">
        <v>534</v>
      </c>
      <c r="D39" s="1149"/>
      <c r="E39" s="1150"/>
      <c r="F39" s="36">
        <v>0.01</v>
      </c>
      <c r="G39" s="37">
        <v>0.02</v>
      </c>
      <c r="H39" s="37">
        <v>0</v>
      </c>
      <c r="I39" s="37">
        <v>0</v>
      </c>
      <c r="J39" s="38">
        <v>0</v>
      </c>
      <c r="K39" s="22"/>
      <c r="L39" s="22"/>
      <c r="M39" s="22"/>
      <c r="N39" s="22"/>
      <c r="O39" s="22"/>
      <c r="P39" s="22"/>
    </row>
    <row r="40" spans="1:16" ht="39" customHeight="1">
      <c r="A40" s="22"/>
      <c r="B40" s="35"/>
      <c r="C40" s="1148" t="s">
        <v>535</v>
      </c>
      <c r="D40" s="1149"/>
      <c r="E40" s="1150"/>
      <c r="F40" s="36">
        <v>0</v>
      </c>
      <c r="G40" s="37">
        <v>0</v>
      </c>
      <c r="H40" s="37">
        <v>0</v>
      </c>
      <c r="I40" s="37">
        <v>0</v>
      </c>
      <c r="J40" s="38">
        <v>0</v>
      </c>
      <c r="K40" s="22"/>
      <c r="L40" s="22"/>
      <c r="M40" s="22"/>
      <c r="N40" s="22"/>
      <c r="O40" s="22"/>
      <c r="P40" s="22"/>
    </row>
    <row r="41" spans="1:16" ht="39" customHeight="1">
      <c r="A41" s="22"/>
      <c r="B41" s="35"/>
      <c r="C41" s="1148" t="s">
        <v>536</v>
      </c>
      <c r="D41" s="1149"/>
      <c r="E41" s="1150"/>
      <c r="F41" s="36">
        <v>0</v>
      </c>
      <c r="G41" s="37">
        <v>0</v>
      </c>
      <c r="H41" s="37">
        <v>0</v>
      </c>
      <c r="I41" s="37">
        <v>0</v>
      </c>
      <c r="J41" s="38">
        <v>0</v>
      </c>
      <c r="K41" s="22"/>
      <c r="L41" s="22"/>
      <c r="M41" s="22"/>
      <c r="N41" s="22"/>
      <c r="O41" s="22"/>
      <c r="P41" s="22"/>
    </row>
    <row r="42" spans="1:16" ht="39" customHeight="1">
      <c r="A42" s="22"/>
      <c r="B42" s="39"/>
      <c r="C42" s="1148" t="s">
        <v>537</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538</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622</v>
      </c>
      <c r="L45" s="60">
        <v>637</v>
      </c>
      <c r="M45" s="60">
        <v>629</v>
      </c>
      <c r="N45" s="60">
        <v>612</v>
      </c>
      <c r="O45" s="61">
        <v>659</v>
      </c>
      <c r="P45" s="48"/>
      <c r="Q45" s="48"/>
      <c r="R45" s="48"/>
      <c r="S45" s="48"/>
      <c r="T45" s="48"/>
      <c r="U45" s="48"/>
    </row>
    <row r="46" spans="1:21" ht="30.75" customHeight="1">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15</v>
      </c>
      <c r="F48" s="1158"/>
      <c r="G48" s="1158"/>
      <c r="H48" s="1158"/>
      <c r="I48" s="1158"/>
      <c r="J48" s="1159"/>
      <c r="K48" s="63">
        <v>237</v>
      </c>
      <c r="L48" s="64">
        <v>229</v>
      </c>
      <c r="M48" s="64">
        <v>215</v>
      </c>
      <c r="N48" s="64">
        <v>195</v>
      </c>
      <c r="O48" s="65">
        <v>182</v>
      </c>
      <c r="P48" s="48"/>
      <c r="Q48" s="48"/>
      <c r="R48" s="48"/>
      <c r="S48" s="48"/>
      <c r="T48" s="48"/>
      <c r="U48" s="48"/>
    </row>
    <row r="49" spans="1:21" ht="30.75" customHeight="1">
      <c r="A49" s="48"/>
      <c r="B49" s="1166"/>
      <c r="C49" s="1167"/>
      <c r="D49" s="62"/>
      <c r="E49" s="1158" t="s">
        <v>16</v>
      </c>
      <c r="F49" s="1158"/>
      <c r="G49" s="1158"/>
      <c r="H49" s="1158"/>
      <c r="I49" s="1158"/>
      <c r="J49" s="1159"/>
      <c r="K49" s="63">
        <v>85</v>
      </c>
      <c r="L49" s="64">
        <v>86</v>
      </c>
      <c r="M49" s="64">
        <v>87</v>
      </c>
      <c r="N49" s="64">
        <v>103</v>
      </c>
      <c r="O49" s="65">
        <v>104</v>
      </c>
      <c r="P49" s="48"/>
      <c r="Q49" s="48"/>
      <c r="R49" s="48"/>
      <c r="S49" s="48"/>
      <c r="T49" s="48"/>
      <c r="U49" s="48"/>
    </row>
    <row r="50" spans="1:21" ht="30.75" customHeight="1">
      <c r="A50" s="48"/>
      <c r="B50" s="1166"/>
      <c r="C50" s="1167"/>
      <c r="D50" s="62"/>
      <c r="E50" s="1158" t="s">
        <v>17</v>
      </c>
      <c r="F50" s="1158"/>
      <c r="G50" s="1158"/>
      <c r="H50" s="1158"/>
      <c r="I50" s="1158"/>
      <c r="J50" s="1159"/>
      <c r="K50" s="63">
        <v>105</v>
      </c>
      <c r="L50" s="64">
        <v>87</v>
      </c>
      <c r="M50" s="64">
        <v>3</v>
      </c>
      <c r="N50" s="64">
        <v>3</v>
      </c>
      <c r="O50" s="65">
        <v>3</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670</v>
      </c>
      <c r="L52" s="64">
        <v>689</v>
      </c>
      <c r="M52" s="64">
        <v>675</v>
      </c>
      <c r="N52" s="64">
        <v>676</v>
      </c>
      <c r="O52" s="65">
        <v>698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379</v>
      </c>
      <c r="L53" s="69">
        <v>350</v>
      </c>
      <c r="M53" s="69">
        <v>259</v>
      </c>
      <c r="N53" s="69">
        <v>237</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2" t="s">
        <v>24</v>
      </c>
      <c r="C41" s="1173"/>
      <c r="D41" s="81"/>
      <c r="E41" s="1178" t="s">
        <v>25</v>
      </c>
      <c r="F41" s="1178"/>
      <c r="G41" s="1178"/>
      <c r="H41" s="1179"/>
      <c r="I41" s="82">
        <v>6147</v>
      </c>
      <c r="J41" s="83">
        <v>6366</v>
      </c>
      <c r="K41" s="83">
        <v>6471</v>
      </c>
      <c r="L41" s="83">
        <v>6565</v>
      </c>
      <c r="M41" s="84">
        <v>7318</v>
      </c>
    </row>
    <row r="42" spans="2:13" ht="27.75" customHeight="1">
      <c r="B42" s="1174"/>
      <c r="C42" s="1175"/>
      <c r="D42" s="85"/>
      <c r="E42" s="1180" t="s">
        <v>26</v>
      </c>
      <c r="F42" s="1180"/>
      <c r="G42" s="1180"/>
      <c r="H42" s="1181"/>
      <c r="I42" s="86">
        <v>97</v>
      </c>
      <c r="J42" s="87">
        <v>12</v>
      </c>
      <c r="K42" s="87">
        <v>10</v>
      </c>
      <c r="L42" s="87">
        <v>7</v>
      </c>
      <c r="M42" s="88">
        <v>4</v>
      </c>
    </row>
    <row r="43" spans="2:13" ht="27.75" customHeight="1">
      <c r="B43" s="1174"/>
      <c r="C43" s="1175"/>
      <c r="D43" s="85"/>
      <c r="E43" s="1180" t="s">
        <v>27</v>
      </c>
      <c r="F43" s="1180"/>
      <c r="G43" s="1180"/>
      <c r="H43" s="1181"/>
      <c r="I43" s="86">
        <v>1853</v>
      </c>
      <c r="J43" s="87">
        <v>1599</v>
      </c>
      <c r="K43" s="87">
        <v>1506</v>
      </c>
      <c r="L43" s="87">
        <v>1411</v>
      </c>
      <c r="M43" s="88">
        <v>1255</v>
      </c>
    </row>
    <row r="44" spans="2:13" ht="27.75" customHeight="1">
      <c r="B44" s="1174"/>
      <c r="C44" s="1175"/>
      <c r="D44" s="85"/>
      <c r="E44" s="1180" t="s">
        <v>28</v>
      </c>
      <c r="F44" s="1180"/>
      <c r="G44" s="1180"/>
      <c r="H44" s="1181"/>
      <c r="I44" s="86">
        <v>742</v>
      </c>
      <c r="J44" s="87">
        <v>695</v>
      </c>
      <c r="K44" s="87">
        <v>659</v>
      </c>
      <c r="L44" s="87">
        <v>572</v>
      </c>
      <c r="M44" s="88">
        <v>639</v>
      </c>
    </row>
    <row r="45" spans="2:13" ht="27.75" customHeight="1">
      <c r="B45" s="1174"/>
      <c r="C45" s="1175"/>
      <c r="D45" s="85"/>
      <c r="E45" s="1180" t="s">
        <v>29</v>
      </c>
      <c r="F45" s="1180"/>
      <c r="G45" s="1180"/>
      <c r="H45" s="1181"/>
      <c r="I45" s="86">
        <v>952</v>
      </c>
      <c r="J45" s="87">
        <v>993</v>
      </c>
      <c r="K45" s="87">
        <v>932</v>
      </c>
      <c r="L45" s="87">
        <v>760</v>
      </c>
      <c r="M45" s="88">
        <v>626</v>
      </c>
    </row>
    <row r="46" spans="2:13" ht="27.75" customHeight="1">
      <c r="B46" s="1174"/>
      <c r="C46" s="1175"/>
      <c r="D46" s="89"/>
      <c r="E46" s="1180" t="s">
        <v>30</v>
      </c>
      <c r="F46" s="1180"/>
      <c r="G46" s="1180"/>
      <c r="H46" s="1181"/>
      <c r="I46" s="86" t="s">
        <v>482</v>
      </c>
      <c r="J46" s="87" t="s">
        <v>482</v>
      </c>
      <c r="K46" s="87" t="s">
        <v>482</v>
      </c>
      <c r="L46" s="87" t="s">
        <v>482</v>
      </c>
      <c r="M46" s="88" t="s">
        <v>482</v>
      </c>
    </row>
    <row r="47" spans="2:13" ht="27.75" customHeight="1">
      <c r="B47" s="1174"/>
      <c r="C47" s="1175"/>
      <c r="D47" s="90"/>
      <c r="E47" s="1182" t="s">
        <v>31</v>
      </c>
      <c r="F47" s="1183"/>
      <c r="G47" s="1183"/>
      <c r="H47" s="1184"/>
      <c r="I47" s="86" t="s">
        <v>482</v>
      </c>
      <c r="J47" s="87" t="s">
        <v>482</v>
      </c>
      <c r="K47" s="87" t="s">
        <v>482</v>
      </c>
      <c r="L47" s="87" t="s">
        <v>482</v>
      </c>
      <c r="M47" s="88" t="s">
        <v>482</v>
      </c>
    </row>
    <row r="48" spans="2:13" ht="27.75" customHeight="1">
      <c r="B48" s="1174"/>
      <c r="C48" s="1175"/>
      <c r="D48" s="85"/>
      <c r="E48" s="1180" t="s">
        <v>32</v>
      </c>
      <c r="F48" s="1180"/>
      <c r="G48" s="1180"/>
      <c r="H48" s="1181"/>
      <c r="I48" s="86" t="s">
        <v>482</v>
      </c>
      <c r="J48" s="87" t="s">
        <v>482</v>
      </c>
      <c r="K48" s="87" t="s">
        <v>482</v>
      </c>
      <c r="L48" s="87" t="s">
        <v>482</v>
      </c>
      <c r="M48" s="88" t="s">
        <v>482</v>
      </c>
    </row>
    <row r="49" spans="2:13" ht="27.75" customHeight="1">
      <c r="B49" s="1176"/>
      <c r="C49" s="1177"/>
      <c r="D49" s="85"/>
      <c r="E49" s="1180" t="s">
        <v>33</v>
      </c>
      <c r="F49" s="1180"/>
      <c r="G49" s="1180"/>
      <c r="H49" s="1181"/>
      <c r="I49" s="86" t="s">
        <v>482</v>
      </c>
      <c r="J49" s="87" t="s">
        <v>482</v>
      </c>
      <c r="K49" s="87" t="s">
        <v>482</v>
      </c>
      <c r="L49" s="87" t="s">
        <v>482</v>
      </c>
      <c r="M49" s="88" t="s">
        <v>482</v>
      </c>
    </row>
    <row r="50" spans="2:13" ht="27.75" customHeight="1">
      <c r="B50" s="1185" t="s">
        <v>34</v>
      </c>
      <c r="C50" s="1186"/>
      <c r="D50" s="91"/>
      <c r="E50" s="1180" t="s">
        <v>35</v>
      </c>
      <c r="F50" s="1180"/>
      <c r="G50" s="1180"/>
      <c r="H50" s="1181"/>
      <c r="I50" s="86">
        <v>4668</v>
      </c>
      <c r="J50" s="87">
        <v>5042</v>
      </c>
      <c r="K50" s="87">
        <v>5193</v>
      </c>
      <c r="L50" s="87">
        <v>5268</v>
      </c>
      <c r="M50" s="88">
        <v>5256</v>
      </c>
    </row>
    <row r="51" spans="2:13" ht="27.75" customHeight="1">
      <c r="B51" s="1174"/>
      <c r="C51" s="1175"/>
      <c r="D51" s="85"/>
      <c r="E51" s="1180" t="s">
        <v>36</v>
      </c>
      <c r="F51" s="1180"/>
      <c r="G51" s="1180"/>
      <c r="H51" s="1181"/>
      <c r="I51" s="86">
        <v>204</v>
      </c>
      <c r="J51" s="87">
        <v>253</v>
      </c>
      <c r="K51" s="87">
        <v>229</v>
      </c>
      <c r="L51" s="87">
        <v>226</v>
      </c>
      <c r="M51" s="88">
        <v>242</v>
      </c>
    </row>
    <row r="52" spans="2:13" ht="27.75" customHeight="1">
      <c r="B52" s="1176"/>
      <c r="C52" s="1177"/>
      <c r="D52" s="85"/>
      <c r="E52" s="1180" t="s">
        <v>37</v>
      </c>
      <c r="F52" s="1180"/>
      <c r="G52" s="1180"/>
      <c r="H52" s="1181"/>
      <c r="I52" s="86">
        <v>5913</v>
      </c>
      <c r="J52" s="87">
        <v>5746</v>
      </c>
      <c r="K52" s="87">
        <v>5643</v>
      </c>
      <c r="L52" s="87">
        <v>5698</v>
      </c>
      <c r="M52" s="88">
        <v>6027</v>
      </c>
    </row>
    <row r="53" spans="2:13" ht="27.75" customHeight="1" thickBot="1">
      <c r="B53" s="1187" t="s">
        <v>21</v>
      </c>
      <c r="C53" s="1188"/>
      <c r="D53" s="92"/>
      <c r="E53" s="1189" t="s">
        <v>38</v>
      </c>
      <c r="F53" s="1189"/>
      <c r="G53" s="1189"/>
      <c r="H53" s="1190"/>
      <c r="I53" s="93">
        <v>-996</v>
      </c>
      <c r="J53" s="94">
        <v>-1376</v>
      </c>
      <c r="K53" s="94">
        <v>-1489</v>
      </c>
      <c r="L53" s="94">
        <v>-1877</v>
      </c>
      <c r="M53" s="95">
        <v>-1681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237199</v>
      </c>
      <c r="E3" s="118"/>
      <c r="F3" s="119">
        <v>146641</v>
      </c>
      <c r="G3" s="120"/>
      <c r="H3" s="121"/>
    </row>
    <row r="4" spans="1:8">
      <c r="A4" s="122"/>
      <c r="B4" s="123"/>
      <c r="C4" s="124"/>
      <c r="D4" s="125">
        <v>97574</v>
      </c>
      <c r="E4" s="126"/>
      <c r="F4" s="127">
        <v>68142</v>
      </c>
      <c r="G4" s="128"/>
      <c r="H4" s="129"/>
    </row>
    <row r="5" spans="1:8">
      <c r="A5" s="110" t="s">
        <v>515</v>
      </c>
      <c r="B5" s="115"/>
      <c r="C5" s="116"/>
      <c r="D5" s="117">
        <v>256624</v>
      </c>
      <c r="E5" s="118"/>
      <c r="F5" s="119">
        <v>174587</v>
      </c>
      <c r="G5" s="120"/>
      <c r="H5" s="121"/>
    </row>
    <row r="6" spans="1:8">
      <c r="A6" s="122"/>
      <c r="B6" s="123"/>
      <c r="C6" s="124"/>
      <c r="D6" s="125">
        <v>95429</v>
      </c>
      <c r="E6" s="126"/>
      <c r="F6" s="127">
        <v>79695</v>
      </c>
      <c r="G6" s="128"/>
      <c r="H6" s="129"/>
    </row>
    <row r="7" spans="1:8">
      <c r="A7" s="110" t="s">
        <v>516</v>
      </c>
      <c r="B7" s="115"/>
      <c r="C7" s="116"/>
      <c r="D7" s="117">
        <v>196885</v>
      </c>
      <c r="E7" s="118"/>
      <c r="F7" s="119">
        <v>175675</v>
      </c>
      <c r="G7" s="120"/>
      <c r="H7" s="121"/>
    </row>
    <row r="8" spans="1:8">
      <c r="A8" s="122"/>
      <c r="B8" s="123"/>
      <c r="C8" s="124"/>
      <c r="D8" s="125">
        <v>87113</v>
      </c>
      <c r="E8" s="126"/>
      <c r="F8" s="127">
        <v>87698</v>
      </c>
      <c r="G8" s="128"/>
      <c r="H8" s="129"/>
    </row>
    <row r="9" spans="1:8">
      <c r="A9" s="110" t="s">
        <v>517</v>
      </c>
      <c r="B9" s="115"/>
      <c r="C9" s="116"/>
      <c r="D9" s="117">
        <v>234435</v>
      </c>
      <c r="E9" s="118"/>
      <c r="F9" s="119">
        <v>162193</v>
      </c>
      <c r="G9" s="120"/>
      <c r="H9" s="121"/>
    </row>
    <row r="10" spans="1:8">
      <c r="A10" s="122"/>
      <c r="B10" s="123"/>
      <c r="C10" s="124"/>
      <c r="D10" s="125">
        <v>137776</v>
      </c>
      <c r="E10" s="126"/>
      <c r="F10" s="127">
        <v>79985</v>
      </c>
      <c r="G10" s="128"/>
      <c r="H10" s="129"/>
    </row>
    <row r="11" spans="1:8">
      <c r="A11" s="110" t="s">
        <v>518</v>
      </c>
      <c r="B11" s="115"/>
      <c r="C11" s="116"/>
      <c r="D11" s="117">
        <v>387764</v>
      </c>
      <c r="E11" s="118"/>
      <c r="F11" s="119">
        <v>168868</v>
      </c>
      <c r="G11" s="120"/>
      <c r="H11" s="121"/>
    </row>
    <row r="12" spans="1:8">
      <c r="A12" s="122"/>
      <c r="B12" s="123"/>
      <c r="C12" s="130"/>
      <c r="D12" s="125">
        <v>283765</v>
      </c>
      <c r="E12" s="126"/>
      <c r="F12" s="127">
        <v>79360</v>
      </c>
      <c r="G12" s="128"/>
      <c r="H12" s="129"/>
    </row>
    <row r="13" spans="1:8">
      <c r="A13" s="110"/>
      <c r="B13" s="115"/>
      <c r="C13" s="131"/>
      <c r="D13" s="132">
        <v>262581</v>
      </c>
      <c r="E13" s="133"/>
      <c r="F13" s="134">
        <v>165593</v>
      </c>
      <c r="G13" s="135"/>
      <c r="H13" s="121"/>
    </row>
    <row r="14" spans="1:8">
      <c r="A14" s="122"/>
      <c r="B14" s="123"/>
      <c r="C14" s="124"/>
      <c r="D14" s="125">
        <v>140331</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1.99</v>
      </c>
      <c r="C19" s="136">
        <f>ROUND(VALUE(SUBSTITUTE(実質収支比率等に係る経年分析!G$48,"▲","-")),2)</f>
        <v>5.09</v>
      </c>
      <c r="D19" s="136">
        <f>ROUND(VALUE(SUBSTITUTE(実質収支比率等に係る経年分析!H$48,"▲","-")),2)</f>
        <v>2.86</v>
      </c>
      <c r="E19" s="136">
        <f>ROUND(VALUE(SUBSTITUTE(実質収支比率等に係る経年分析!I$48,"▲","-")),2)</f>
        <v>8.7799999999999994</v>
      </c>
      <c r="F19" s="136">
        <f>ROUND(VALUE(SUBSTITUTE(実質収支比率等に係る経年分析!J$48,"▲","-")),2)</f>
        <v>5.83</v>
      </c>
    </row>
    <row r="20" spans="1:11">
      <c r="A20" s="136" t="s">
        <v>43</v>
      </c>
      <c r="B20" s="136">
        <f>ROUND(VALUE(SUBSTITUTE(実質収支比率等に係る経年分析!F$47,"▲","-")),2)</f>
        <v>19.559999999999999</v>
      </c>
      <c r="C20" s="136">
        <f>ROUND(VALUE(SUBSTITUTE(実質収支比率等に係る経年分析!G$47,"▲","-")),2)</f>
        <v>19.510000000000002</v>
      </c>
      <c r="D20" s="136">
        <f>ROUND(VALUE(SUBSTITUTE(実質収支比率等に係る経年分析!H$47,"▲","-")),2)</f>
        <v>20.8</v>
      </c>
      <c r="E20" s="136">
        <f>ROUND(VALUE(SUBSTITUTE(実質収支比率等に係る経年分析!I$47,"▲","-")),2)</f>
        <v>22.94</v>
      </c>
      <c r="F20" s="136">
        <f>ROUND(VALUE(SUBSTITUTE(実質収支比率等に係る経年分析!J$47,"▲","-")),2)</f>
        <v>23.53</v>
      </c>
    </row>
    <row r="21" spans="1:11">
      <c r="A21" s="136" t="s">
        <v>44</v>
      </c>
      <c r="B21" s="136">
        <f>IF(ISNUMBER(VALUE(SUBSTITUTE(実質収支比率等に係る経年分析!F$49,"▲","-"))),ROUND(VALUE(SUBSTITUTE(実質収支比率等に係る経年分析!F$49,"▲","-")),2),NA())</f>
        <v>-1.45</v>
      </c>
      <c r="C21" s="136">
        <f>IF(ISNUMBER(VALUE(SUBSTITUTE(実質収支比率等に係る経年分析!G$49,"▲","-"))),ROUND(VALUE(SUBSTITUTE(実質収支比率等に係る経年分析!G$49,"▲","-")),2),NA())</f>
        <v>3.11</v>
      </c>
      <c r="D21" s="136">
        <f>IF(ISNUMBER(VALUE(SUBSTITUTE(実質収支比率等に係る経年分析!H$49,"▲","-"))),ROUND(VALUE(SUBSTITUTE(実質収支比率等に係る経年分析!H$49,"▲","-")),2),NA())</f>
        <v>-2.5499999999999998</v>
      </c>
      <c r="E21" s="136">
        <f>IF(ISNUMBER(VALUE(SUBSTITUTE(実質収支比率等に係る経年分析!I$49,"▲","-"))),ROUND(VALUE(SUBSTITUTE(実質収支比率等に係る経年分析!I$49,"▲","-")),2),NA())</f>
        <v>8.5</v>
      </c>
      <c r="F21" s="136">
        <f>IF(ISNUMBER(VALUE(SUBSTITUTE(実質収支比率等に係る経年分析!J$49,"▲","-"))),ROUND(VALUE(SUBSTITUTE(実質収支比率等に係る経年分析!J$49,"▲","-")),2),NA())</f>
        <v>-3.17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介護保険特別会計（サービス事業勘定）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0.21</v>
      </c>
    </row>
    <row r="34" spans="1:16">
      <c r="A34" s="137" t="str">
        <f>IF(連結実質赤字比率に係る赤字・黒字の構成分析!C$36="",NA(),連結実質赤字比率に係る赤字・黒字の構成分析!C$36)</f>
        <v>介護保険特別会計（事業勘定）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0.65</v>
      </c>
    </row>
    <row r="35" spans="1:16">
      <c r="A35" s="137" t="str">
        <f>IF(連結実質赤字比率に係る赤字・黒字の構成分析!C$35="",NA(),連結実質赤字比率に係る赤字・黒字の構成分析!C$35)</f>
        <v>国民健康保険特別会計（病院事業）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4.4000000000000004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670</v>
      </c>
      <c r="E42" s="138"/>
      <c r="F42" s="138"/>
      <c r="G42" s="138">
        <f>'実質公債費比率（分子）の構造'!L$52</f>
        <v>689</v>
      </c>
      <c r="H42" s="138"/>
      <c r="I42" s="138"/>
      <c r="J42" s="138">
        <f>'実質公債費比率（分子）の構造'!M$52</f>
        <v>675</v>
      </c>
      <c r="K42" s="138"/>
      <c r="L42" s="138"/>
      <c r="M42" s="138">
        <f>'実質公債費比率（分子）の構造'!N$52</f>
        <v>676</v>
      </c>
      <c r="N42" s="138"/>
      <c r="O42" s="138"/>
      <c r="P42" s="138">
        <f>'実質公債費比率（分子）の構造'!O$52</f>
        <v>698</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105</v>
      </c>
      <c r="C44" s="138"/>
      <c r="D44" s="138"/>
      <c r="E44" s="138">
        <f>'実質公債費比率（分子）の構造'!L$50</f>
        <v>87</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c r="A45" s="138" t="s">
        <v>54</v>
      </c>
      <c r="B45" s="138">
        <f>'実質公債費比率（分子）の構造'!K$49</f>
        <v>85</v>
      </c>
      <c r="C45" s="138"/>
      <c r="D45" s="138"/>
      <c r="E45" s="138">
        <f>'実質公債費比率（分子）の構造'!L$49</f>
        <v>86</v>
      </c>
      <c r="F45" s="138"/>
      <c r="G45" s="138"/>
      <c r="H45" s="138">
        <f>'実質公債費比率（分子）の構造'!M$49</f>
        <v>87</v>
      </c>
      <c r="I45" s="138"/>
      <c r="J45" s="138"/>
      <c r="K45" s="138">
        <f>'実質公債費比率（分子）の構造'!N$49</f>
        <v>103</v>
      </c>
      <c r="L45" s="138"/>
      <c r="M45" s="138"/>
      <c r="N45" s="138">
        <f>'実質公債費比率（分子）の構造'!O$49</f>
        <v>104</v>
      </c>
      <c r="O45" s="138"/>
      <c r="P45" s="138"/>
    </row>
    <row r="46" spans="1:16">
      <c r="A46" s="138" t="s">
        <v>55</v>
      </c>
      <c r="B46" s="138">
        <f>'実質公債費比率（分子）の構造'!K$48</f>
        <v>237</v>
      </c>
      <c r="C46" s="138"/>
      <c r="D46" s="138"/>
      <c r="E46" s="138">
        <f>'実質公債費比率（分子）の構造'!L$48</f>
        <v>229</v>
      </c>
      <c r="F46" s="138"/>
      <c r="G46" s="138"/>
      <c r="H46" s="138">
        <f>'実質公債費比率（分子）の構造'!M$48</f>
        <v>215</v>
      </c>
      <c r="I46" s="138"/>
      <c r="J46" s="138"/>
      <c r="K46" s="138">
        <f>'実質公債費比率（分子）の構造'!N$48</f>
        <v>195</v>
      </c>
      <c r="L46" s="138"/>
      <c r="M46" s="138"/>
      <c r="N46" s="138">
        <f>'実質公債費比率（分子）の構造'!O$48</f>
        <v>182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622</v>
      </c>
      <c r="C49" s="138"/>
      <c r="D49" s="138"/>
      <c r="E49" s="138">
        <f>'実質公債費比率（分子）の構造'!L$45</f>
        <v>637</v>
      </c>
      <c r="F49" s="138"/>
      <c r="G49" s="138"/>
      <c r="H49" s="138">
        <f>'実質公債費比率（分子）の構造'!M$45</f>
        <v>629</v>
      </c>
      <c r="I49" s="138"/>
      <c r="J49" s="138"/>
      <c r="K49" s="138">
        <f>'実質公債費比率（分子）の構造'!N$45</f>
        <v>612</v>
      </c>
      <c r="L49" s="138"/>
      <c r="M49" s="138"/>
      <c r="N49" s="138">
        <f>'実質公債費比率（分子）の構造'!O$45</f>
        <v>659</v>
      </c>
      <c r="O49" s="138"/>
      <c r="P49" s="138"/>
    </row>
    <row r="50" spans="1:16">
      <c r="A50" s="138" t="s">
        <v>59</v>
      </c>
      <c r="B50" s="138" t="e">
        <f>NA()</f>
        <v>#N/A</v>
      </c>
      <c r="C50" s="138">
        <f>IF(ISNUMBER('実質公債費比率（分子）の構造'!K$53),'実質公債費比率（分子）の構造'!K$53,NA())</f>
        <v>379</v>
      </c>
      <c r="D50" s="138" t="e">
        <f>NA()</f>
        <v>#N/A</v>
      </c>
      <c r="E50" s="138" t="e">
        <f>NA()</f>
        <v>#N/A</v>
      </c>
      <c r="F50" s="138">
        <f>IF(ISNUMBER('実質公債費比率（分子）の構造'!L$53),'実質公債費比率（分子）の構造'!L$53,NA())</f>
        <v>350</v>
      </c>
      <c r="G50" s="138" t="e">
        <f>NA()</f>
        <v>#N/A</v>
      </c>
      <c r="H50" s="138" t="e">
        <f>NA()</f>
        <v>#N/A</v>
      </c>
      <c r="I50" s="138">
        <f>IF(ISNUMBER('実質公債費比率（分子）の構造'!M$53),'実質公債費比率（分子）の構造'!M$53,NA())</f>
        <v>259</v>
      </c>
      <c r="J50" s="138" t="e">
        <f>NA()</f>
        <v>#N/A</v>
      </c>
      <c r="K50" s="138" t="e">
        <f>NA()</f>
        <v>#N/A</v>
      </c>
      <c r="L50" s="138">
        <f>IF(ISNUMBER('実質公債費比率（分子）の構造'!N$53),'実質公債費比率（分子）の構造'!N$53,NA())</f>
        <v>237</v>
      </c>
      <c r="M50" s="138" t="e">
        <f>NA()</f>
        <v>#N/A</v>
      </c>
      <c r="N50" s="138" t="e">
        <f>NA()</f>
        <v>#N/A</v>
      </c>
      <c r="O50" s="138">
        <f>IF(ISNUMBER('実質公債費比率（分子）の構造'!O$53),'実質公債費比率（分子）の構造'!O$53,NA())</f>
        <v>250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5913</v>
      </c>
      <c r="E56" s="137"/>
      <c r="F56" s="137"/>
      <c r="G56" s="137">
        <f>'将来負担比率（分子）の構造'!J$52</f>
        <v>5746</v>
      </c>
      <c r="H56" s="137"/>
      <c r="I56" s="137"/>
      <c r="J56" s="137">
        <f>'将来負担比率（分子）の構造'!K$52</f>
        <v>5643</v>
      </c>
      <c r="K56" s="137"/>
      <c r="L56" s="137"/>
      <c r="M56" s="137">
        <f>'将来負担比率（分子）の構造'!L$52</f>
        <v>5698</v>
      </c>
      <c r="N56" s="137"/>
      <c r="O56" s="137"/>
      <c r="P56" s="137">
        <f>'将来負担比率（分子）の構造'!M$52</f>
        <v>6027</v>
      </c>
    </row>
    <row r="57" spans="1:16">
      <c r="A57" s="137" t="s">
        <v>36</v>
      </c>
      <c r="B57" s="137"/>
      <c r="C57" s="137"/>
      <c r="D57" s="137">
        <f>'将来負担比率（分子）の構造'!I$51</f>
        <v>204</v>
      </c>
      <c r="E57" s="137"/>
      <c r="F57" s="137"/>
      <c r="G57" s="137">
        <f>'将来負担比率（分子）の構造'!J$51</f>
        <v>253</v>
      </c>
      <c r="H57" s="137"/>
      <c r="I57" s="137"/>
      <c r="J57" s="137">
        <f>'将来負担比率（分子）の構造'!K$51</f>
        <v>229</v>
      </c>
      <c r="K57" s="137"/>
      <c r="L57" s="137"/>
      <c r="M57" s="137">
        <f>'将来負担比率（分子）の構造'!L$51</f>
        <v>226</v>
      </c>
      <c r="N57" s="137"/>
      <c r="O57" s="137"/>
      <c r="P57" s="137">
        <f>'将来負担比率（分子）の構造'!M$51</f>
        <v>242</v>
      </c>
    </row>
    <row r="58" spans="1:16">
      <c r="A58" s="137" t="s">
        <v>35</v>
      </c>
      <c r="B58" s="137"/>
      <c r="C58" s="137"/>
      <c r="D58" s="137">
        <f>'将来負担比率（分子）の構造'!I$50</f>
        <v>4668</v>
      </c>
      <c r="E58" s="137"/>
      <c r="F58" s="137"/>
      <c r="G58" s="137">
        <f>'将来負担比率（分子）の構造'!J$50</f>
        <v>5042</v>
      </c>
      <c r="H58" s="137"/>
      <c r="I58" s="137"/>
      <c r="J58" s="137">
        <f>'将来負担比率（分子）の構造'!K$50</f>
        <v>5193</v>
      </c>
      <c r="K58" s="137"/>
      <c r="L58" s="137"/>
      <c r="M58" s="137">
        <f>'将来負担比率（分子）の構造'!L$50</f>
        <v>5268</v>
      </c>
      <c r="N58" s="137"/>
      <c r="O58" s="137"/>
      <c r="P58" s="137">
        <f>'将来負担比率（分子）の構造'!M$50</f>
        <v>5256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952</v>
      </c>
      <c r="C62" s="137"/>
      <c r="D62" s="137"/>
      <c r="E62" s="137">
        <f>'将来負担比率（分子）の構造'!J$45</f>
        <v>993</v>
      </c>
      <c r="F62" s="137"/>
      <c r="G62" s="137"/>
      <c r="H62" s="137">
        <f>'将来負担比率（分子）の構造'!K$45</f>
        <v>932</v>
      </c>
      <c r="I62" s="137"/>
      <c r="J62" s="137"/>
      <c r="K62" s="137">
        <f>'将来負担比率（分子）の構造'!L$45</f>
        <v>760</v>
      </c>
      <c r="L62" s="137"/>
      <c r="M62" s="137"/>
      <c r="N62" s="137">
        <f>'将来負担比率（分子）の構造'!M$45</f>
        <v>626</v>
      </c>
      <c r="O62" s="137"/>
      <c r="P62" s="137"/>
    </row>
    <row r="63" spans="1:16">
      <c r="A63" s="137" t="s">
        <v>28</v>
      </c>
      <c r="B63" s="137">
        <f>'将来負担比率（分子）の構造'!I$44</f>
        <v>742</v>
      </c>
      <c r="C63" s="137"/>
      <c r="D63" s="137"/>
      <c r="E63" s="137">
        <f>'将来負担比率（分子）の構造'!J$44</f>
        <v>695</v>
      </c>
      <c r="F63" s="137"/>
      <c r="G63" s="137"/>
      <c r="H63" s="137">
        <f>'将来負担比率（分子）の構造'!K$44</f>
        <v>659</v>
      </c>
      <c r="I63" s="137"/>
      <c r="J63" s="137"/>
      <c r="K63" s="137">
        <f>'将来負担比率（分子）の構造'!L$44</f>
        <v>572</v>
      </c>
      <c r="L63" s="137"/>
      <c r="M63" s="137"/>
      <c r="N63" s="137">
        <f>'将来負担比率（分子）の構造'!M$44</f>
        <v>639</v>
      </c>
      <c r="O63" s="137"/>
      <c r="P63" s="137"/>
    </row>
    <row r="64" spans="1:16">
      <c r="A64" s="137" t="s">
        <v>27</v>
      </c>
      <c r="B64" s="137">
        <f>'将来負担比率（分子）の構造'!I$43</f>
        <v>1853</v>
      </c>
      <c r="C64" s="137"/>
      <c r="D64" s="137"/>
      <c r="E64" s="137">
        <f>'将来負担比率（分子）の構造'!J$43</f>
        <v>1599</v>
      </c>
      <c r="F64" s="137"/>
      <c r="G64" s="137"/>
      <c r="H64" s="137">
        <f>'将来負担比率（分子）の構造'!K$43</f>
        <v>1506</v>
      </c>
      <c r="I64" s="137"/>
      <c r="J64" s="137"/>
      <c r="K64" s="137">
        <f>'将来負担比率（分子）の構造'!L$43</f>
        <v>1411</v>
      </c>
      <c r="L64" s="137"/>
      <c r="M64" s="137"/>
      <c r="N64" s="137">
        <f>'将来負担比率（分子）の構造'!M$43</f>
        <v>1255</v>
      </c>
      <c r="O64" s="137"/>
      <c r="P64" s="137"/>
    </row>
    <row r="65" spans="1:16">
      <c r="A65" s="137" t="s">
        <v>26</v>
      </c>
      <c r="B65" s="137">
        <f>'将来負担比率（分子）の構造'!I$42</f>
        <v>97</v>
      </c>
      <c r="C65" s="137"/>
      <c r="D65" s="137"/>
      <c r="E65" s="137">
        <f>'将来負担比率（分子）の構造'!J$42</f>
        <v>12</v>
      </c>
      <c r="F65" s="137"/>
      <c r="G65" s="137"/>
      <c r="H65" s="137">
        <f>'将来負担比率（分子）の構造'!K$42</f>
        <v>10</v>
      </c>
      <c r="I65" s="137"/>
      <c r="J65" s="137"/>
      <c r="K65" s="137">
        <f>'将来負担比率（分子）の構造'!L$42</f>
        <v>7</v>
      </c>
      <c r="L65" s="137"/>
      <c r="M65" s="137"/>
      <c r="N65" s="137">
        <f>'将来負担比率（分子）の構造'!M$42</f>
        <v>4</v>
      </c>
      <c r="O65" s="137"/>
      <c r="P65" s="137"/>
    </row>
    <row r="66" spans="1:16">
      <c r="A66" s="137" t="s">
        <v>25</v>
      </c>
      <c r="B66" s="137">
        <f>'将来負担比率（分子）の構造'!I$41</f>
        <v>6147</v>
      </c>
      <c r="C66" s="137"/>
      <c r="D66" s="137"/>
      <c r="E66" s="137">
        <f>'将来負担比率（分子）の構造'!J$41</f>
        <v>6366</v>
      </c>
      <c r="F66" s="137"/>
      <c r="G66" s="137"/>
      <c r="H66" s="137">
        <f>'将来負担比率（分子）の構造'!K$41</f>
        <v>6471</v>
      </c>
      <c r="I66" s="137"/>
      <c r="J66" s="137"/>
      <c r="K66" s="137">
        <f>'将来負担比率（分子）の構造'!L$41</f>
        <v>6565</v>
      </c>
      <c r="L66" s="137"/>
      <c r="M66" s="137"/>
      <c r="N66" s="137">
        <f>'将来負担比率（分子）の構造'!M$41</f>
        <v>7318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2018-03-07T02:07:03Z</cp:lastPrinted>
  <dcterms:created xsi:type="dcterms:W3CDTF">2018-01-24T03:30:48Z</dcterms:created>
  <dcterms:modified xsi:type="dcterms:W3CDTF">2018-03-07T02:09:03Z</dcterms:modified>
</cp:coreProperties>
</file>