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concurrentManualCount="2"/>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AM35" i="9"/>
  <c r="C35" i="9"/>
  <c r="CO34" i="9"/>
  <c r="BW34" i="9"/>
  <c r="U34" i="9"/>
  <c r="U35" i="9" s="1"/>
  <c r="U36" i="9" s="1"/>
  <c r="U37" i="9" s="1"/>
  <c r="C34" i="9"/>
  <c r="AM34" i="9" l="1"/>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<sst xmlns="http://schemas.openxmlformats.org/spreadsheetml/2006/main" count="978" uniqueCount="555">
  <si>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</si>
  <si>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</si>
  <si>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</si>
  <si>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</si>
  <si>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</si>
  <si>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</si>
  <si>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</si>
  <si>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</si>
  <si>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</si>
  <si>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</si>
  <si>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</si>
  <si>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</si>
  <si>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</si>
  <si>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</si>
  <si>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</si>
  <si>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</si>
  <si>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</si>
  <si>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</si>
  <si>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</si>
  <si>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</si>
  <si>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</si>
  <si>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</si>
  <si>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</si>
  <si>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</si>
  <si>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</si>
  <si>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</si>
  <si>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</si>
  <si>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</si>
  <si>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</si>
  <si>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</si>
  <si>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</si>
  <si>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</si>
  <si>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</si>
  <si>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</si>
  <si>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</si>
  <si>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</si>
  <si>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</si>
  <si>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</si>
  <si>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</si>
  <si>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</si>
  <si>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</si>
  <si>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</si>
  <si>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</si>
  <si>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</si>
  <si>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</si>
  <si>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</si>
  <si>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</si>
  <si>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</si>
  <si>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</si>
  <si>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</si>
  <si>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</si>
  <si>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</si>
  <si>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</si>
  <si>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</si>
  <si>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</si>
  <si>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</si>
  <si>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</si>
  <si>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</si>
  <si>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</si>
  <si>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</si>
  <si>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</si>
  <si>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</si>
  <si>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</si>
  <si>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</si>
  <si>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</si>
  <si>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</si>
  <si>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</si>
  <si>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</si>
  <si>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</si>
  <si>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</si>
  <si>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</si>
  <si>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</si>
  <si>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</si>
  <si>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</si>
  <si>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</si>
  <si>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</si>
  <si>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</si>
  <si>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</si>
  <si>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</si>
  <si>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</si>
  <si>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</si>
  <si>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標津町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</si>
  <si>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</si>
  <si>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</si>
  <si>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</si>
  <si>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</si>
  <si>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</si>
  <si>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</si>
  <si>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</si>
  <si>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</si>
  <si>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</si>
  <si>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</si>
  <si>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</si>
  <si>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</si>
  <si>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</si>
  <si>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</si>
  <si>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</si>
  <si>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</si>
  <si>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</si>
  <si>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</si>
  <si>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</si>
  <si>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</si>
  <si>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</si>
  <si>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</si>
  <si>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</si>
  <si>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</si>
  <si>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</si>
  <si>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</si>
  <si>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</si>
  <si>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</si>
  <si>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</si>
  <si>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</si>
  <si>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</si>
  <si>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</si>
  <si>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</si>
  <si>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</si>
  <si>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</si>
  <si>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</si>
  <si>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</si>
  <si>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</si>
  <si>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</si>
  <si>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</si>
  <si>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</si>
  <si>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</si>
  <si>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</si>
  <si>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</si>
  <si>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</si>
  <si>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</si>
  <si>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</si>
  <si>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</si>
  <si>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</si>
  <si>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</si>
  <si>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</si>
  <si>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</si>
  <si>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</si>
  <si>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</si>
  <si>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</si>
  <si>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</si>
  <si>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</si>
  <si>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</si>
  <si>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</si>
  <si>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</si>
  <si>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</si>
  <si>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</si>
  <si>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</si>
  <si>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</si>
  <si>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</si>
  <si>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</si>
  <si>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</si>
  <si>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</si>
  <si>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</si>
  <si>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</si>
  <si>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</si>
  <si>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</si>
  <si>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</si>
  <si>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</si>
  <si>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</si>
  <si>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</si>
  <si>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</si>
  <si>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</si>
  <si>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</si>
  <si>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</si>
  <si>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</si>
  <si>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</si>
  <si>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</si>
  <si>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</si>
  <si>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</si>
  <si>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</si>
  <si>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</si>
  <si>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</si>
  <si>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</si>
  <si>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</si>
  <si>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</si>
  <si>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</si>
  <si>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</si>
  <si>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</si>
  <si>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</si>
  <si>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</si>
  <si>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</si>
  <si>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</si>
  <si>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</si>
  <si>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</si>
  <si>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</si>
  <si>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</si>
  <si>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</si>
  <si>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</si>
  <si>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</si>
  <si>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</si>
  <si>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</si>
  <si>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</si>
  <si>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</si>
  <si>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</si>
  <si>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</si>
  <si>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北海道標津町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</si>
  <si>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</si>
  <si>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</si>
  <si>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</si>
  <si>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</si>
  <si>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</si>
  <si>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</si>
  <si>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</si>
  <si>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</si>
  <si>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</si>
  <si>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</si>
  <si>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</si>
  <si>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</si>
  <si>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</si>
  <si>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</si>
  <si>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</si>
  <si>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</si>
  <si>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</si>
  <si>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</si>
  <si>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</si>
  <si>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</si>
  <si>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</si>
  <si>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</si>
  <si>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</si>
  <si>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</si>
  <si>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</si>
  <si>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</si>
  <si>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</si>
  <si>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</si>
  <si>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</si>
  <si>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</si>
  <si>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</si>
  <si>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</si>
  <si>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</si>
  <si>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</si>
  <si>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</si>
  <si>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</si>
  <si>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</si>
  <si>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</si>
  <si>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</si>
  <si>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</si>
  <si>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</si>
  <si>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</si>
  <si>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</si>
  <si>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</si>
  <si>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</si>
  <si>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</si>
  <si>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</si>
  <si>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</si>
  <si>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</si>
  <si>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</si>
  <si>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</si>
  <si>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</si>
  <si>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</si>
  <si>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</si>
  <si>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</si>
  <si>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</si>
  <si>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</si>
  <si>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</si>
  <si>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</si>
  <si>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</si>
  <si>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</si>
  <si>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</si>
  <si>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</si>
  <si>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</si>
  <si>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</si>
  <si>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</si>
  <si>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</si>
  <si>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</si>
  <si>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</si>
  <si>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</si>
  <si>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</si>
  <si>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</si>
  <si>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</si>
  <si>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</si>
  <si>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</si>
  <si>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</si>
  <si>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</si>
  <si>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</si>
  <si>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</si>
  <si>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</si>
  <si>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</si>
  <si>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</si>
  <si>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</si>
  <si>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</si>
  <si>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</si>
  <si>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</si>
  <si>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</si>
  <si>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</si>
  <si>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</si>
  <si>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</si>
  <si>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</si>
  <si>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</si>
  <si>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</si>
  <si>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</si>
  <si>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</si>
  <si>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</si>
  <si>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</si>
  <si>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</si>
  <si>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</si>
  <si>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</si>
  <si>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</si>
  <si>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</si>
  <si>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</si>
  <si>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</si>
  <si>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</si>
  <si>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</si>
  <si>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</si>
  <si>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</si>
  <si>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</si>
  <si>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</si>
  <si>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</si>
  <si>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</si>
  <si>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</si>
  <si>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</si>
  <si>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</si>
  <si>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</si>
  <si>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</si>
  <si>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</si>
  <si>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</si>
  <si>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</si>
  <si>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</si>
  <si>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</si>
  <si>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</si>
  <si>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</si>
  <si>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</si>
  <si>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</si>
  <si>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</si>
  <si>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</si>
  <si>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</si>
  <si>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</si>
  <si>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</si>
  <si>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</si>
  <si>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</si>
  <si>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</si>
  <si>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</si>
  <si>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</si>
  <si>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</si>
  <si>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</si>
  <si>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</si>
  <si>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</si>
  <si>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</si>
  <si>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</si>
  <si>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</si>
  <si>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</si>
  <si>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</si>
  <si>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</si>
  <si>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</si>
  <si>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北海道標津町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</si>
  <si>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</si>
  <si>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</si>
  <si>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</si>
  <si>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</si>
  <si>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</si>
  <si>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</si>
  <si>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</si>
  <si>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</si>
  <si>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</si>
  <si>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</si>
  <si>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</si>
  <si>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</si>
  <si>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</si>
  <si>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</si>
  <si>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</si>
  <si>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</si>
  <si>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</si>
  <si>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</si>
  <si>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</si>
  <si>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</si>
  <si>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</si>
  <si>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</si>
  <si>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</si>
  <si>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</si>
  <si>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</si>
  <si>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</si>
  <si>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</si>
  <si>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</si>
  <si>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</si>
  <si>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</si>
  <si>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</si>
  <si>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</si>
  <si>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</si>
  <si>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</si>
  <si>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</si>
  <si>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介護保険特別会計（事業勘定）</t>
    <phoneticPr fontId="5"/>
  </si>
  <si>
    <t>介護保険特別会計（サービス事業勘定）</t>
    <phoneticPr fontId="5"/>
  </si>
  <si>
    <t>-</t>
    <phoneticPr fontId="5"/>
  </si>
  <si>
    <t>後期高齢者医療特別会計</t>
    <phoneticPr fontId="5"/>
  </si>
  <si>
    <t>国民健康保険特別会計（病院事業）</t>
    <phoneticPr fontId="5"/>
  </si>
  <si>
    <t>法適用企業</t>
    <phoneticPr fontId="5"/>
  </si>
  <si>
    <t>簡易水道特別会計</t>
    <phoneticPr fontId="5"/>
  </si>
  <si>
    <t>法非適用企業</t>
    <phoneticPr fontId="5"/>
  </si>
  <si>
    <t>下水道特別会計</t>
    <phoneticPr fontId="5"/>
  </si>
  <si>
    <t>金山地域休養施設等特別会計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</si>
  <si>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</si>
  <si>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</si>
  <si>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</si>
  <si>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</si>
  <si>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</si>
  <si>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</si>
  <si>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</si>
  <si>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</si>
  <si>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</si>
  <si>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</si>
  <si>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</si>
  <si>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</si>
  <si>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</si>
  <si>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</si>
  <si>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</si>
  <si>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</si>
  <si>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</si>
  <si>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</si>
  <si>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</si>
  <si>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</si>
  <si>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</si>
  <si>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</si>
  <si>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</si>
  <si>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</si>
  <si>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</si>
  <si>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</si>
  <si>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</si>
  <si>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</si>
  <si>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</si>
  <si>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</si>
  <si>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</si>
  <si>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</si>
  <si>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</si>
  <si>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</si>
  <si>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</si>
  <si>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</si>
  <si>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</si>
  <si>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</si>
  <si>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</si>
  <si>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</si>
  <si>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</si>
  <si>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</si>
  <si>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</si>
  <si>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</si>
  <si>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</si>
  <si>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</si>
  <si>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</si>
  <si>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</si>
  <si>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</si>
  <si>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</si>
  <si>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</si>
  <si>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</si>
  <si>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</si>
  <si>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</si>
  <si>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</si>
  <si>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</si>
  <si>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</si>
  <si>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</si>
  <si>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</si>
  <si>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</si>
  <si>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国民健康保険特別会計（病院事業）</t>
    <phoneticPr fontId="5"/>
  </si>
  <si>
    <t>(Ｆ)</t>
    <phoneticPr fontId="5"/>
  </si>
  <si>
    <t>簡易水道特別会計</t>
    <phoneticPr fontId="5"/>
  </si>
  <si>
    <t>将来負担比率（(Ｅ)－(Ｆ)）／（(Ｃ)－(Ｄ)）×１００</t>
    <rPh sb="0" eb="2">
      <t>ショウライ</t>
    </rPh>
    <rPh sb="2" eb="4">
      <t>フタン</t>
    </rPh>
    <rPh sb="4" eb="6">
      <t>ヒリツ</t>
    </rPh>
    <phoneticPr fontId="5"/>
  </si>
  <si>
    <t>サーモンパーク特別会計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</si>
  <si>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</si>
  <si>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</si>
  <si>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</si>
  <si>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</si>
  <si>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</si>
  <si>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</si>
  <si>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</si>
  <si>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</si>
  <si>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</si>
  <si>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</si>
  <si>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</si>
  <si>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</si>
  <si>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</si>
  <si>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</si>
  <si>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</si>
  <si>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</si>
  <si>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</si>
  <si>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</si>
  <si>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</si>
  <si>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</si>
  <si>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</si>
  <si>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</si>
  <si>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</si>
  <si>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</si>
  <si>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</si>
  <si>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</si>
  <si>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</si>
  <si>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</si>
  <si>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</si>
  <si>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</si>
  <si>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</si>
  <si>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</si>
  <si>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</si>
  <si>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</si>
  <si>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</si>
  <si>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</si>
  <si>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</si>
  <si>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</si>
  <si>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</si>
  <si>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</si>
  <si>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</si>
  <si>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</si>
  <si>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</si>
  <si>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</si>
  <si>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</si>
  <si>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</si>
  <si>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</si>
  <si>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</si>
  <si>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</si>
  <si>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</si>
  <si>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</si>
  <si>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</si>
  <si>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</si>
  <si>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</si>
  <si>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</si>
  <si>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</si>
  <si>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</si>
  <si>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</si>
  <si>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</si>
  <si>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</si>
  <si>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</si>
  <si>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</si>
  <si>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</si>
  <si>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</si>
  <si>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</si>
  <si>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</si>
  <si>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</si>
  <si>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</si>
  <si>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</si>
  <si>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</si>
  <si>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</si>
  <si>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</si>
  <si>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</si>
  <si>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</si>
  <si>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</si>
  <si>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</si>
  <si>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</si>
  <si>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</si>
  <si>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</si>
  <si>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</si>
  <si>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</si>
  <si>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</si>
  <si>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</si>
  <si>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1.45</t>
  </si>
  <si>
    <t>▲ 2.55</t>
  </si>
  <si>
    <t>一般会計</t>
  </si>
  <si>
    <t>国民健康保険特別会計（病院事業）</t>
  </si>
  <si>
    <t>介護保険特別会計（事業勘定）</t>
  </si>
  <si>
    <t>簡易水道特別会計</t>
  </si>
  <si>
    <t>国民健康保険特別会計（事業勘定）</t>
  </si>
  <si>
    <t>後期高齢者医療特別会計</t>
  </si>
  <si>
    <t>介護保険特別会計（サービス事業勘定）</t>
  </si>
  <si>
    <t>下水道特別会計</t>
  </si>
  <si>
    <t>その他会計（赤字）</t>
  </si>
  <si>
    <t>その他会計（黒字）</t>
  </si>
  <si>
    <t>根室北部消防事務組合</t>
    <rPh sb="0" eb="2">
      <t>ネムロ</t>
    </rPh>
    <rPh sb="2" eb="4">
      <t>ホクブ</t>
    </rPh>
    <rPh sb="4" eb="6">
      <t>ショウボウ</t>
    </rPh>
    <rPh sb="6" eb="8">
      <t>ジム</t>
    </rPh>
    <rPh sb="8" eb="10">
      <t>クミアイ</t>
    </rPh>
    <phoneticPr fontId="2"/>
  </si>
  <si>
    <t>中標津町外2町葬斎組合</t>
    <rPh sb="0" eb="4">
      <t>ナカシベツチョウ</t>
    </rPh>
    <rPh sb="4" eb="5">
      <t>ホカ</t>
    </rPh>
    <rPh sb="6" eb="7">
      <t>チョウ</t>
    </rPh>
    <rPh sb="7" eb="8">
      <t>ソウ</t>
    </rPh>
    <rPh sb="8" eb="9">
      <t>ヒトシ</t>
    </rPh>
    <rPh sb="9" eb="11">
      <t>クミアイ</t>
    </rPh>
    <phoneticPr fontId="2"/>
  </si>
  <si>
    <t>根室北部衛生組合</t>
    <rPh sb="0" eb="2">
      <t>ネムロ</t>
    </rPh>
    <rPh sb="2" eb="4">
      <t>ホクブ</t>
    </rPh>
    <rPh sb="4" eb="6">
      <t>エイセイ</t>
    </rPh>
    <rPh sb="6" eb="8">
      <t>クミアイ</t>
    </rPh>
    <phoneticPr fontId="2"/>
  </si>
  <si>
    <t>根室北部廃棄物処理広域連合</t>
    <rPh sb="0" eb="2">
      <t>ネムロ</t>
    </rPh>
    <rPh sb="2" eb="4">
      <t>ホクブ</t>
    </rPh>
    <rPh sb="4" eb="7">
      <t>ハイキブツ</t>
    </rPh>
    <rPh sb="7" eb="9">
      <t>ショリ</t>
    </rPh>
    <rPh sb="9" eb="11">
      <t>コウイキ</t>
    </rPh>
    <rPh sb="11" eb="13">
      <t>レンゴウ</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</si>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</sst>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202766</c:v>
                </c:pt>
                <c:pt idx="1">
                  <c:v>237199</c:v>
                </c:pt>
                <c:pt idx="2">
                  <c:v>256624</c:v>
                </c:pt>
                <c:pt idx="3">
                  <c:v>196885</c:v>
                </c:pt>
                <c:pt idx="4">
                  <c:v>234435</c:v>
                </c:pt>
              </c:numCache>
            </c:numRef>
          </c:val>
          <c:smooth val="0"/>
        </c:ser>
        <c:dLbls>
          <c:showLegendKey val="0"/>
          <c:showVal val="0"/>
          <c:showCatName val="0"/>
          <c:showSerName val="0"/>
          <c:showPercent val="0"/>
          <c:showBubbleSize val="0"/>
        </c:dLbls>
        <c:marker val="1"/>
        <c:smooth val="0"/>
        <c:axId val="178987008"/>
        <c:axId val="141488064"/>
      </c:lineChart>
      <c:catAx>
        <c:axId val="1789870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488064"/>
        <c:crosses val="autoZero"/>
        <c:auto val="1"/>
        <c:lblAlgn val="ctr"/>
        <c:lblOffset val="100"/>
        <c:tickLblSkip val="1"/>
        <c:tickMarkSkip val="1"/>
        <c:noMultiLvlLbl val="0"/>
      </c:catAx>
      <c:valAx>
        <c:axId val="14148806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987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6.37</c:v>
                </c:pt>
                <c:pt idx="1">
                  <c:v>1.99</c:v>
                </c:pt>
                <c:pt idx="2">
                  <c:v>5.09</c:v>
                </c:pt>
                <c:pt idx="3">
                  <c:v>2.86</c:v>
                </c:pt>
                <c:pt idx="4">
                  <c:v>8.7799999999999994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18.59</c:v>
                </c:pt>
                <c:pt idx="1">
                  <c:v>19.559999999999999</c:v>
                </c:pt>
                <c:pt idx="2">
                  <c:v>19.510000000000002</c:v>
                </c:pt>
                <c:pt idx="3">
                  <c:v>20.8</c:v>
                </c:pt>
                <c:pt idx="4">
                  <c:v>22.94</c:v>
                </c:pt>
              </c:numCache>
            </c:numRef>
          </c:val>
        </c:ser>
        <c:dLbls>
          <c:showLegendKey val="0"/>
          <c:showVal val="0"/>
          <c:showCatName val="0"/>
          <c:showSerName val="0"/>
          <c:showPercent val="0"/>
          <c:showBubbleSize val="0"/>
        </c:dLbls>
        <c:gapWidth val="250"/>
        <c:overlap val="100"/>
        <c:axId val="193091584"/>
        <c:axId val="141491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5.35</c:v>
                </c:pt>
                <c:pt idx="1">
                  <c:v>-1.45</c:v>
                </c:pt>
                <c:pt idx="2">
                  <c:v>3.11</c:v>
                </c:pt>
                <c:pt idx="3">
                  <c:v>-2.5499999999999998</c:v>
                </c:pt>
                <c:pt idx="4">
                  <c:v>8.5</c:v>
                </c:pt>
              </c:numCache>
            </c:numRef>
          </c:val>
          <c:smooth val="0"/>
        </c:ser>
        <c:dLbls>
          <c:showLegendKey val="0"/>
          <c:showVal val="0"/>
          <c:showCatName val="0"/>
          <c:showSerName val="0"/>
          <c:showPercent val="0"/>
          <c:showBubbleSize val="0"/>
        </c:dLbls>
        <c:marker val="1"/>
        <c:smooth val="0"/>
        <c:axId val="193091584"/>
        <c:axId val="141491520"/>
      </c:lineChart>
      <c:catAx>
        <c:axId val="19309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491520"/>
        <c:crosses val="autoZero"/>
        <c:auto val="1"/>
        <c:lblAlgn val="ctr"/>
        <c:lblOffset val="100"/>
        <c:tickLblSkip val="1"/>
        <c:tickMarkSkip val="1"/>
        <c:noMultiLvlLbl val="0"/>
      </c:catAx>
      <c:valAx>
        <c:axId val="14149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09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c:v>
                </c:pt>
                <c:pt idx="8">
                  <c:v>#N/A</c:v>
                </c:pt>
                <c:pt idx="9">
                  <c:v>0</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0.53</c:v>
                </c:pt>
                <c:pt idx="2">
                  <c:v>#N/A</c:v>
                </c:pt>
                <c:pt idx="3">
                  <c:v>0.18</c:v>
                </c:pt>
                <c:pt idx="4">
                  <c:v>#N/A</c:v>
                </c:pt>
                <c:pt idx="5">
                  <c:v>0.41</c:v>
                </c:pt>
                <c:pt idx="6">
                  <c:v>#N/A</c:v>
                </c:pt>
                <c:pt idx="7">
                  <c:v>0</c:v>
                </c:pt>
                <c:pt idx="8">
                  <c:v>#N/A</c:v>
                </c:pt>
                <c:pt idx="9">
                  <c:v>0.11</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0.45</c:v>
                </c:pt>
                <c:pt idx="6">
                  <c:v>#N/A</c:v>
                </c:pt>
                <c:pt idx="7">
                  <c:v>0.03</c:v>
                </c:pt>
                <c:pt idx="8">
                  <c:v>#N/A</c:v>
                </c:pt>
                <c:pt idx="9">
                  <c:v>0.13</c:v>
                </c:pt>
              </c:numCache>
            </c:numRef>
          </c:val>
        </c:ser>
        <c:ser>
          <c:idx val="7"/>
          <c:order val="7"/>
          <c:tx>
            <c:strRef>
              <c:f>データシート!$A$34</c:f>
              <c:strCache>
                <c:ptCount val="1"/>
                <c:pt idx="0">
                  <c:v>介護保険特別会計（事業勘定）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c:v>
                </c:pt>
                <c:pt idx="2">
                  <c:v>#N/A</c:v>
                </c:pt>
                <c:pt idx="3">
                  <c:v>0.19</c:v>
                </c:pt>
                <c:pt idx="4">
                  <c:v>#N/A</c:v>
                </c:pt>
                <c:pt idx="5">
                  <c:v>7.0000000000000007E-2</c:v>
                </c:pt>
                <c:pt idx="6">
                  <c:v>#N/A</c:v>
                </c:pt>
                <c:pt idx="7">
                  <c:v>0.4</c:v>
                </c:pt>
                <c:pt idx="8">
                  <c:v>#N/A</c:v>
                </c:pt>
                <c:pt idx="9">
                  <c:v>0.91</c:v>
                </c:pt>
              </c:numCache>
            </c:numRef>
          </c:val>
        </c:ser>
        <c:ser>
          <c:idx val="8"/>
          <c:order val="8"/>
          <c:tx>
            <c:strRef>
              <c:f>データシート!$A$35</c:f>
              <c:strCache>
                <c:ptCount val="1"/>
                <c:pt idx="0">
                  <c:v>国民健康保険特別会計（病院事業）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0.79</c:v>
                </c:pt>
                <c:pt idx="2">
                  <c:v>#N/A</c:v>
                </c:pt>
                <c:pt idx="3">
                  <c:v>1.62</c:v>
                </c:pt>
                <c:pt idx="4">
                  <c:v>#N/A</c:v>
                </c:pt>
                <c:pt idx="5">
                  <c:v>2.46</c:v>
                </c:pt>
                <c:pt idx="6">
                  <c:v>#N/A</c:v>
                </c:pt>
                <c:pt idx="7">
                  <c:v>3.4</c:v>
                </c:pt>
                <c:pt idx="8">
                  <c:v>#N/A</c:v>
                </c:pt>
                <c:pt idx="9">
                  <c:v>2.87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6.36</c:v>
                </c:pt>
                <c:pt idx="2">
                  <c:v>#N/A</c:v>
                </c:pt>
                <c:pt idx="3">
                  <c:v>1.99</c:v>
                </c:pt>
                <c:pt idx="4">
                  <c:v>#N/A</c:v>
                </c:pt>
                <c:pt idx="5">
                  <c:v>5.08</c:v>
                </c:pt>
                <c:pt idx="6">
                  <c:v>#N/A</c:v>
                </c:pt>
                <c:pt idx="7">
                  <c:v>2.85</c:v>
                </c:pt>
                <c:pt idx="8">
                  <c:v>#N/A</c:v>
                </c:pt>
                <c:pt idx="9">
                  <c:v>8.7799999999999994</c:v>
                </c:pt>
              </c:numCache>
            </c:numRef>
          </c:val>
        </c:ser>
        <c:dLbls>
          <c:showLegendKey val="0"/>
          <c:showVal val="0"/>
          <c:showCatName val="0"/>
          <c:showSerName val="0"/>
          <c:showPercent val="0"/>
          <c:showBubbleSize val="0"/>
        </c:dLbls>
        <c:gapWidth val="150"/>
        <c:overlap val="100"/>
        <c:axId val="183427072"/>
        <c:axId val="184338688"/>
      </c:barChart>
      <c:catAx>
        <c:axId val="18342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338688"/>
        <c:crosses val="autoZero"/>
        <c:auto val="1"/>
        <c:lblAlgn val="ctr"/>
        <c:lblOffset val="100"/>
        <c:tickLblSkip val="1"/>
        <c:tickMarkSkip val="1"/>
        <c:noMultiLvlLbl val="0"/>
      </c:catAx>
      <c:valAx>
        <c:axId val="18433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427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671</c:v>
                </c:pt>
                <c:pt idx="5">
                  <c:v>670</c:v>
                </c:pt>
                <c:pt idx="8">
                  <c:v>689</c:v>
                </c:pt>
                <c:pt idx="11">
                  <c:v>675</c:v>
                </c:pt>
                <c:pt idx="14">
                  <c:v>676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108</c:v>
                </c:pt>
                <c:pt idx="3">
                  <c:v>105</c:v>
                </c:pt>
                <c:pt idx="6">
                  <c:v>87</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85</c:v>
                </c:pt>
                <c:pt idx="3">
                  <c:v>85</c:v>
                </c:pt>
                <c:pt idx="6">
                  <c:v>86</c:v>
                </c:pt>
                <c:pt idx="9">
                  <c:v>87</c:v>
                </c:pt>
                <c:pt idx="12">
                  <c:v>103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252</c:v>
                </c:pt>
                <c:pt idx="3">
                  <c:v>237</c:v>
                </c:pt>
                <c:pt idx="6">
                  <c:v>229</c:v>
                </c:pt>
                <c:pt idx="9">
                  <c:v>215</c:v>
                </c:pt>
                <c:pt idx="12">
                  <c:v>195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615</c:v>
                </c:pt>
                <c:pt idx="3">
                  <c:v>622</c:v>
                </c:pt>
                <c:pt idx="6">
                  <c:v>637</c:v>
                </c:pt>
                <c:pt idx="9">
                  <c:v>629</c:v>
                </c:pt>
                <c:pt idx="12">
                  <c:v>612</c:v>
                </c:pt>
              </c:numCache>
            </c:numRef>
          </c:val>
        </c:ser>
        <c:dLbls>
          <c:showLegendKey val="0"/>
          <c:showVal val="0"/>
          <c:showCatName val="0"/>
          <c:showSerName val="0"/>
          <c:showPercent val="0"/>
          <c:showBubbleSize val="0"/>
        </c:dLbls>
        <c:gapWidth val="100"/>
        <c:overlap val="100"/>
        <c:axId val="192666624"/>
        <c:axId val="184341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389</c:v>
                </c:pt>
                <c:pt idx="2">
                  <c:v>#N/A</c:v>
                </c:pt>
                <c:pt idx="3">
                  <c:v>#N/A</c:v>
                </c:pt>
                <c:pt idx="4">
                  <c:v>379</c:v>
                </c:pt>
                <c:pt idx="5">
                  <c:v>#N/A</c:v>
                </c:pt>
                <c:pt idx="6">
                  <c:v>#N/A</c:v>
                </c:pt>
                <c:pt idx="7">
                  <c:v>350</c:v>
                </c:pt>
                <c:pt idx="8">
                  <c:v>#N/A</c:v>
                </c:pt>
                <c:pt idx="9">
                  <c:v>#N/A</c:v>
                </c:pt>
                <c:pt idx="10">
                  <c:v>259</c:v>
                </c:pt>
                <c:pt idx="11">
                  <c:v>#N/A</c:v>
                </c:pt>
                <c:pt idx="12">
                  <c:v>#N/A</c:v>
                </c:pt>
                <c:pt idx="13">
                  <c:v>237</c:v>
                </c:pt>
                <c:pt idx="14">
                  <c:v>#N/A</c:v>
                </c:pt>
              </c:numCache>
            </c:numRef>
          </c:val>
          <c:smooth val="0"/>
        </c:ser>
        <c:dLbls>
          <c:showLegendKey val="0"/>
          <c:showVal val="0"/>
          <c:showCatName val="0"/>
          <c:showSerName val="0"/>
          <c:showPercent val="0"/>
          <c:showBubbleSize val="0"/>
        </c:dLbls>
        <c:marker val="1"/>
        <c:smooth val="0"/>
        <c:axId val="192666624"/>
        <c:axId val="184341568"/>
      </c:lineChart>
      <c:catAx>
        <c:axId val="19266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341568"/>
        <c:crosses val="autoZero"/>
        <c:auto val="1"/>
        <c:lblAlgn val="ctr"/>
        <c:lblOffset val="100"/>
        <c:tickLblSkip val="1"/>
        <c:tickMarkSkip val="1"/>
        <c:noMultiLvlLbl val="0"/>
      </c:catAx>
      <c:valAx>
        <c:axId val="184341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66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5779</c:v>
                </c:pt>
                <c:pt idx="5">
                  <c:v>5913</c:v>
                </c:pt>
                <c:pt idx="8">
                  <c:v>5746</c:v>
                </c:pt>
                <c:pt idx="11">
                  <c:v>5643</c:v>
                </c:pt>
                <c:pt idx="14">
                  <c:v>5698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212</c:v>
                </c:pt>
                <c:pt idx="5">
                  <c:v>204</c:v>
                </c:pt>
                <c:pt idx="8">
                  <c:v>253</c:v>
                </c:pt>
                <c:pt idx="11">
                  <c:v>229</c:v>
                </c:pt>
                <c:pt idx="14">
                  <c:v>226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3947</c:v>
                </c:pt>
                <c:pt idx="5">
                  <c:v>4668</c:v>
                </c:pt>
                <c:pt idx="8">
                  <c:v>5042</c:v>
                </c:pt>
                <c:pt idx="11">
                  <c:v>5193</c:v>
                </c:pt>
                <c:pt idx="14">
                  <c:v>5268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972</c:v>
                </c:pt>
                <c:pt idx="3">
                  <c:v>952</c:v>
                </c:pt>
                <c:pt idx="6">
                  <c:v>993</c:v>
                </c:pt>
                <c:pt idx="9">
                  <c:v>932</c:v>
                </c:pt>
                <c:pt idx="12">
                  <c:v>760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674</c:v>
                </c:pt>
                <c:pt idx="3">
                  <c:v>742</c:v>
                </c:pt>
                <c:pt idx="6">
                  <c:v>695</c:v>
                </c:pt>
                <c:pt idx="9">
                  <c:v>659</c:v>
                </c:pt>
                <c:pt idx="12">
                  <c:v>572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2010</c:v>
                </c:pt>
                <c:pt idx="3">
                  <c:v>1853</c:v>
                </c:pt>
                <c:pt idx="6">
                  <c:v>1599</c:v>
                </c:pt>
                <c:pt idx="9">
                  <c:v>1506</c:v>
                </c:pt>
                <c:pt idx="12">
                  <c:v>1411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196</c:v>
                </c:pt>
                <c:pt idx="3">
                  <c:v>97</c:v>
                </c:pt>
                <c:pt idx="6">
                  <c:v>12</c:v>
                </c:pt>
                <c:pt idx="9">
                  <c:v>10</c:v>
                </c:pt>
                <c:pt idx="12">
                  <c:v>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6074</c:v>
                </c:pt>
                <c:pt idx="3">
                  <c:v>6147</c:v>
                </c:pt>
                <c:pt idx="6">
                  <c:v>6366</c:v>
                </c:pt>
                <c:pt idx="9">
                  <c:v>6471</c:v>
                </c:pt>
                <c:pt idx="12">
                  <c:v>6565</c:v>
                </c:pt>
              </c:numCache>
            </c:numRef>
          </c:val>
        </c:ser>
        <c:dLbls>
          <c:showLegendKey val="0"/>
          <c:showVal val="0"/>
          <c:showCatName val="0"/>
          <c:showSerName val="0"/>
          <c:showPercent val="0"/>
          <c:showBubbleSize val="0"/>
        </c:dLbls>
        <c:gapWidth val="100"/>
        <c:overlap val="100"/>
        <c:axId val="193615872"/>
        <c:axId val="68354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93615872"/>
        <c:axId val="68354048"/>
      </c:lineChart>
      <c:catAx>
        <c:axId val="19361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8354048"/>
        <c:crosses val="autoZero"/>
        <c:auto val="1"/>
        <c:lblAlgn val="ctr"/>
        <c:lblOffset val="100"/>
        <c:tickLblSkip val="1"/>
        <c:tickMarkSkip val="1"/>
        <c:noMultiLvlLbl val="0"/>
      </c:catAx>
      <c:valAx>
        <c:axId val="68354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61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北海道標津町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平成１４年度以降建設事業に充てる町債を３億円に抑制してきた事、過疎地域の指定により過疎対策事業債の発行が可能になったことから、実質公債費率は減少傾向にある。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今後、子ども園の本工事や耐震改修など大型事業が予定されているが、引き続き町債の抑制・事業の平準化を図ることとしたい。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北海道標津町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債務負担行為の終了や公営企業債の残高の減少、充当可能財源である財政調整基金への積立等により年々将来負担比率は減少している。平成２３年度から平成２７年度決算では充当可能財源等が将来負担額を上回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施設新築及び耐震改修など、今後大型事業が予定されているが、平時における町債発行抑制など将来の負担軽減に努めるもである。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北海道標津町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5,411
5,383
624.68
6,488,154
6,131,579
348,948
3,972,159
6,564,625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口減少や基幹産業である秋鮭漁の不漁等により町税等の収入源などから類似団体平均を下回っている。定年退職者の不補充などによる職員数の削減（一般会計職員は平成１５年度から平成２６年度まで２８人減）、議員数の削減（平成１９年度の改選時に１９人から１１人、平成２７年度から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人）を行い、歳出の徹底的な見直し、町税など徴収金の収納率向上による歳入確保に努めている。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164193</xdr:rowOff>
    </xdr:to>
    <xdr:cxnSp macro="">
      <xdr:nvCxnSpPr>
        <xdr:cNvPr id="69" name="直線コネクタ 68"/>
        <xdr:cNvCxnSpPr/>
      </xdr:nvCxnSpPr>
      <xdr:spPr>
        <a:xfrm flipV="1">
          <a:off x="4114800" y="75020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146957</xdr:rowOff>
    </xdr:from>
    <xdr:to>
      <xdr:col>4</xdr:col>
      <xdr:colOff>482600</xdr:colOff>
      <xdr:row>43</xdr:row>
      <xdr:rowOff>164193</xdr:rowOff>
    </xdr:to>
    <xdr:cxnSp macro="">
      <xdr:nvCxnSpPr>
        <xdr:cNvPr id="75" name="直線コネクタ 74"/>
        <xdr:cNvCxnSpPr/>
      </xdr:nvCxnSpPr>
      <xdr:spPr>
        <a:xfrm>
          <a:off x="2336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146957</xdr:rowOff>
    </xdr:to>
    <xdr:cxnSp macro="">
      <xdr:nvCxnSpPr>
        <xdr:cNvPr id="78" name="直線コネクタ 77"/>
        <xdr:cNvCxnSpPr/>
      </xdr:nvCxnSpPr>
      <xdr:spPr>
        <a:xfrm>
          <a:off x="1447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9"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96157</xdr:rowOff>
    </xdr:from>
    <xdr:to>
      <xdr:col>3</xdr:col>
      <xdr:colOff>330200</xdr:colOff>
      <xdr:row>44</xdr:row>
      <xdr:rowOff>26307</xdr:rowOff>
    </xdr:to>
    <xdr:sp macro="" textlink="">
      <xdr:nvSpPr>
        <xdr:cNvPr id="94" name="円/楕円 93"/>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11084</xdr:rowOff>
    </xdr:from>
    <xdr:ext cx="762000" cy="259045"/>
    <xdr:sp macro="" textlink="">
      <xdr:nvSpPr>
        <xdr:cNvPr id="95" name="テキスト ボックス 94"/>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6" name="円/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7" name="テキスト ボックス 96"/>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平成１３年度から実施している「人件費の改革」、「組織・機構と事務費に関する改革」、「町民サービスに関する改革」、「財源確保に関する改革」の効果により，類似団体の平均を大きく下回っている。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今後も財政構造の弾力化を堅持するため、行政改革を継続して実施する。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65617</xdr:rowOff>
    </xdr:from>
    <xdr:to>
      <xdr:col>7</xdr:col>
      <xdr:colOff>152400</xdr:colOff>
      <xdr:row>66</xdr:row>
      <xdr:rowOff>110702</xdr:rowOff>
    </xdr:to>
    <xdr:cxnSp macro="">
      <xdr:nvCxnSpPr>
        <xdr:cNvPr id="127" name="直線コネクタ 126"/>
        <xdr:cNvCxnSpPr/>
      </xdr:nvCxnSpPr>
      <xdr:spPr>
        <a:xfrm flipV="1">
          <a:off x="4953000" y="10352617"/>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82779</xdr:rowOff>
    </xdr:from>
    <xdr:ext cx="762000" cy="259045"/>
    <xdr:sp macro="" textlink="">
      <xdr:nvSpPr>
        <xdr:cNvPr id="128" name="財政構造の弾力性最小値テキスト"/>
        <xdr:cNvSpPr txBox="1"/>
      </xdr:nvSpPr>
      <xdr:spPr>
        <a:xfrm>
          <a:off x="5041900" y="1139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110702</xdr:rowOff>
    </xdr:from>
    <xdr:to>
      <xdr:col>7</xdr:col>
      <xdr:colOff>241300</xdr:colOff>
      <xdr:row>66</xdr:row>
      <xdr:rowOff>110702</xdr:rowOff>
    </xdr:to>
    <xdr:cxnSp macro="">
      <xdr:nvCxnSpPr>
        <xdr:cNvPr id="129" name="直線コネクタ 128"/>
        <xdr:cNvCxnSpPr/>
      </xdr:nvCxnSpPr>
      <xdr:spPr>
        <a:xfrm>
          <a:off x="4864100" y="1142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151994</xdr:rowOff>
    </xdr:from>
    <xdr:ext cx="762000" cy="259045"/>
    <xdr:sp macro="" textlink="">
      <xdr:nvSpPr>
        <xdr:cNvPr id="130" name="財政構造の弾力性最大値テキスト"/>
        <xdr:cNvSpPr txBox="1"/>
      </xdr:nvSpPr>
      <xdr:spPr>
        <a:xfrm>
          <a:off x="5041900" y="1009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60</xdr:row>
      <xdr:rowOff>65617</xdr:rowOff>
    </xdr:from>
    <xdr:to>
      <xdr:col>7</xdr:col>
      <xdr:colOff>241300</xdr:colOff>
      <xdr:row>60</xdr:row>
      <xdr:rowOff>65617</xdr:rowOff>
    </xdr:to>
    <xdr:cxnSp macro="">
      <xdr:nvCxnSpPr>
        <xdr:cNvPr id="131" name="直線コネクタ 130"/>
        <xdr:cNvCxnSpPr/>
      </xdr:nvCxnSpPr>
      <xdr:spPr>
        <a:xfrm>
          <a:off x="4864100" y="1035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29421</xdr:rowOff>
    </xdr:from>
    <xdr:to>
      <xdr:col>7</xdr:col>
      <xdr:colOff>152400</xdr:colOff>
      <xdr:row>61</xdr:row>
      <xdr:rowOff>22860</xdr:rowOff>
    </xdr:to>
    <xdr:cxnSp macro="">
      <xdr:nvCxnSpPr>
        <xdr:cNvPr id="132" name="直線コネクタ 131"/>
        <xdr:cNvCxnSpPr/>
      </xdr:nvCxnSpPr>
      <xdr:spPr>
        <a:xfrm>
          <a:off x="4114800" y="10316421"/>
          <a:ext cx="8382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7425</xdr:rowOff>
    </xdr:from>
    <xdr:ext cx="762000" cy="259045"/>
    <xdr:sp macro="" textlink="">
      <xdr:nvSpPr>
        <xdr:cNvPr id="133" name="財政構造の弾力性平均値テキスト"/>
        <xdr:cNvSpPr txBox="1"/>
      </xdr:nvSpPr>
      <xdr:spPr>
        <a:xfrm>
          <a:off x="5041900" y="10808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35348</xdr:rowOff>
    </xdr:from>
    <xdr:to>
      <xdr:col>7</xdr:col>
      <xdr:colOff>203200</xdr:colOff>
      <xdr:row>63</xdr:row>
      <xdr:rowOff>136948</xdr:rowOff>
    </xdr:to>
    <xdr:sp macro="" textlink="">
      <xdr:nvSpPr>
        <xdr:cNvPr id="134" name="フローチャート : 判断 133"/>
        <xdr:cNvSpPr/>
      </xdr:nvSpPr>
      <xdr:spPr>
        <a:xfrm>
          <a:off x="49022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124460</xdr:rowOff>
    </xdr:from>
    <xdr:to>
      <xdr:col>6</xdr:col>
      <xdr:colOff>0</xdr:colOff>
      <xdr:row>60</xdr:row>
      <xdr:rowOff>29421</xdr:rowOff>
    </xdr:to>
    <xdr:cxnSp macro="">
      <xdr:nvCxnSpPr>
        <xdr:cNvPr id="135" name="直線コネクタ 134"/>
        <xdr:cNvCxnSpPr/>
      </xdr:nvCxnSpPr>
      <xdr:spPr>
        <a:xfrm>
          <a:off x="3225800" y="10240010"/>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6" name="フローチャート : 判断 135"/>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37" name="テキスト ボックス 136"/>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124460</xdr:rowOff>
    </xdr:from>
    <xdr:to>
      <xdr:col>4</xdr:col>
      <xdr:colOff>482600</xdr:colOff>
      <xdr:row>59</xdr:row>
      <xdr:rowOff>144569</xdr:rowOff>
    </xdr:to>
    <xdr:cxnSp macro="">
      <xdr:nvCxnSpPr>
        <xdr:cNvPr id="138" name="直線コネクタ 137"/>
        <xdr:cNvCxnSpPr/>
      </xdr:nvCxnSpPr>
      <xdr:spPr>
        <a:xfrm flipV="1">
          <a:off x="2336800" y="1024001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9" name="フローチャート :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144569</xdr:rowOff>
    </xdr:from>
    <xdr:to>
      <xdr:col>3</xdr:col>
      <xdr:colOff>279400</xdr:colOff>
      <xdr:row>61</xdr:row>
      <xdr:rowOff>163619</xdr:rowOff>
    </xdr:to>
    <xdr:cxnSp macro="">
      <xdr:nvCxnSpPr>
        <xdr:cNvPr id="141" name="直線コネクタ 140"/>
        <xdr:cNvCxnSpPr/>
      </xdr:nvCxnSpPr>
      <xdr:spPr>
        <a:xfrm flipV="1">
          <a:off x="1447800" y="10260119"/>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150495</xdr:rowOff>
    </xdr:from>
    <xdr:to>
      <xdr:col>3</xdr:col>
      <xdr:colOff>330200</xdr:colOff>
      <xdr:row>63</xdr:row>
      <xdr:rowOff>80645</xdr:rowOff>
    </xdr:to>
    <xdr:sp macro="" textlink="">
      <xdr:nvSpPr>
        <xdr:cNvPr id="142" name="フローチャート : 判断 141"/>
        <xdr:cNvSpPr/>
      </xdr:nvSpPr>
      <xdr:spPr>
        <a:xfrm>
          <a:off x="2286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65422</xdr:rowOff>
    </xdr:from>
    <xdr:ext cx="762000" cy="259045"/>
    <xdr:sp macro="" textlink="">
      <xdr:nvSpPr>
        <xdr:cNvPr id="143" name="テキスト ボックス 142"/>
        <xdr:cNvSpPr txBox="1"/>
      </xdr:nvSpPr>
      <xdr:spPr>
        <a:xfrm>
          <a:off x="1955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44" name="フローチャート : 判断 143"/>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45" name="テキスト ボックス 144"/>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143510</xdr:rowOff>
    </xdr:from>
    <xdr:to>
      <xdr:col>7</xdr:col>
      <xdr:colOff>203200</xdr:colOff>
      <xdr:row>61</xdr:row>
      <xdr:rowOff>73660</xdr:rowOff>
    </xdr:to>
    <xdr:sp macro="" textlink="">
      <xdr:nvSpPr>
        <xdr:cNvPr id="151" name="円/楕円 150"/>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160037</xdr:rowOff>
    </xdr:from>
    <xdr:ext cx="762000" cy="259045"/>
    <xdr:sp macro="" textlink="">
      <xdr:nvSpPr>
        <xdr:cNvPr id="152" name="財政構造の弾力性該当値テキスト"/>
        <xdr:cNvSpPr txBox="1"/>
      </xdr:nvSpPr>
      <xdr:spPr>
        <a:xfrm>
          <a:off x="5041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150071</xdr:rowOff>
    </xdr:from>
    <xdr:to>
      <xdr:col>6</xdr:col>
      <xdr:colOff>50800</xdr:colOff>
      <xdr:row>60</xdr:row>
      <xdr:rowOff>80221</xdr:rowOff>
    </xdr:to>
    <xdr:sp macro="" textlink="">
      <xdr:nvSpPr>
        <xdr:cNvPr id="153" name="円/楕円 152"/>
        <xdr:cNvSpPr/>
      </xdr:nvSpPr>
      <xdr:spPr>
        <a:xfrm>
          <a:off x="4064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90398</xdr:rowOff>
    </xdr:from>
    <xdr:ext cx="736600" cy="259045"/>
    <xdr:sp macro="" textlink="">
      <xdr:nvSpPr>
        <xdr:cNvPr id="154" name="テキスト ボックス 153"/>
        <xdr:cNvSpPr txBox="1"/>
      </xdr:nvSpPr>
      <xdr:spPr>
        <a:xfrm>
          <a:off x="3733800" y="1003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73660</xdr:rowOff>
    </xdr:from>
    <xdr:to>
      <xdr:col>4</xdr:col>
      <xdr:colOff>533400</xdr:colOff>
      <xdr:row>60</xdr:row>
      <xdr:rowOff>3810</xdr:rowOff>
    </xdr:to>
    <xdr:sp macro="" textlink="">
      <xdr:nvSpPr>
        <xdr:cNvPr id="155" name="円/楕円 154"/>
        <xdr:cNvSpPr/>
      </xdr:nvSpPr>
      <xdr:spPr>
        <a:xfrm>
          <a:off x="3175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13987</xdr:rowOff>
    </xdr:from>
    <xdr:ext cx="762000" cy="259045"/>
    <xdr:sp macro="" textlink="">
      <xdr:nvSpPr>
        <xdr:cNvPr id="156" name="テキスト ボックス 155"/>
        <xdr:cNvSpPr txBox="1"/>
      </xdr:nvSpPr>
      <xdr:spPr>
        <a:xfrm>
          <a:off x="2844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93769</xdr:rowOff>
    </xdr:from>
    <xdr:to>
      <xdr:col>3</xdr:col>
      <xdr:colOff>330200</xdr:colOff>
      <xdr:row>60</xdr:row>
      <xdr:rowOff>23919</xdr:rowOff>
    </xdr:to>
    <xdr:sp macro="" textlink="">
      <xdr:nvSpPr>
        <xdr:cNvPr id="157" name="円/楕円 156"/>
        <xdr:cNvSpPr/>
      </xdr:nvSpPr>
      <xdr:spPr>
        <a:xfrm>
          <a:off x="2286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34096</xdr:rowOff>
    </xdr:from>
    <xdr:ext cx="762000" cy="259045"/>
    <xdr:sp macro="" textlink="">
      <xdr:nvSpPr>
        <xdr:cNvPr id="158" name="テキスト ボックス 157"/>
        <xdr:cNvSpPr txBox="1"/>
      </xdr:nvSpPr>
      <xdr:spPr>
        <a:xfrm>
          <a:off x="1955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112819</xdr:rowOff>
    </xdr:from>
    <xdr:to>
      <xdr:col>2</xdr:col>
      <xdr:colOff>127000</xdr:colOff>
      <xdr:row>62</xdr:row>
      <xdr:rowOff>42969</xdr:rowOff>
    </xdr:to>
    <xdr:sp macro="" textlink="">
      <xdr:nvSpPr>
        <xdr:cNvPr id="159" name="円/楕円 158"/>
        <xdr:cNvSpPr/>
      </xdr:nvSpPr>
      <xdr:spPr>
        <a:xfrm>
          <a:off x="1397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53146</xdr:rowOff>
    </xdr:from>
    <xdr:ext cx="762000" cy="259045"/>
    <xdr:sp macro="" textlink="">
      <xdr:nvSpPr>
        <xdr:cNvPr id="160" name="テキスト ボックス 159"/>
        <xdr:cNvSpPr txBox="1"/>
      </xdr:nvSpPr>
      <xdr:spPr>
        <a:xfrm>
          <a:off x="1066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[331,152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類似団体を上回っているのは、産業形態が多角化していることにより職員数が多いこと、面積が広大であるために町有施設が多く、管理運営費が嵩むなど、需用額が多くなっているためである。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人件費の抑制、指定管理者の導入、施設の統廃合などにより今後も削減に努力していくものである。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90" name="直線コネクタ 189"/>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91"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2" name="直線コネクタ 191"/>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3"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4" name="直線コネクタ 193"/>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157032</xdr:rowOff>
    </xdr:from>
    <xdr:to>
      <xdr:col>7</xdr:col>
      <xdr:colOff>152400</xdr:colOff>
      <xdr:row>86</xdr:row>
      <xdr:rowOff>32412</xdr:rowOff>
    </xdr:to>
    <xdr:cxnSp macro="">
      <xdr:nvCxnSpPr>
        <xdr:cNvPr id="195" name="直線コネクタ 194"/>
        <xdr:cNvCxnSpPr/>
      </xdr:nvCxnSpPr>
      <xdr:spPr>
        <a:xfrm flipV="1">
          <a:off x="4114800" y="14730282"/>
          <a:ext cx="838200" cy="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6"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7" name="フローチャート : 判断 196"/>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19323</xdr:rowOff>
    </xdr:from>
    <xdr:to>
      <xdr:col>6</xdr:col>
      <xdr:colOff>0</xdr:colOff>
      <xdr:row>86</xdr:row>
      <xdr:rowOff>32412</xdr:rowOff>
    </xdr:to>
    <xdr:cxnSp macro="">
      <xdr:nvCxnSpPr>
        <xdr:cNvPr id="198" name="直線コネクタ 197"/>
        <xdr:cNvCxnSpPr/>
      </xdr:nvCxnSpPr>
      <xdr:spPr>
        <a:xfrm>
          <a:off x="3225800" y="14592573"/>
          <a:ext cx="889000" cy="18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9" name="フローチャート : 判断 198"/>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200" name="テキスト ボックス 199"/>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93574</xdr:rowOff>
    </xdr:from>
    <xdr:to>
      <xdr:col>4</xdr:col>
      <xdr:colOff>482600</xdr:colOff>
      <xdr:row>85</xdr:row>
      <xdr:rowOff>19323</xdr:rowOff>
    </xdr:to>
    <xdr:cxnSp macro="">
      <xdr:nvCxnSpPr>
        <xdr:cNvPr id="201" name="直線コネクタ 200"/>
        <xdr:cNvCxnSpPr/>
      </xdr:nvCxnSpPr>
      <xdr:spPr>
        <a:xfrm>
          <a:off x="2336800" y="14495374"/>
          <a:ext cx="889000" cy="9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2" name="フローチャート : 判断 201"/>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3" name="テキスト ボックス 202"/>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93574</xdr:rowOff>
    </xdr:from>
    <xdr:to>
      <xdr:col>3</xdr:col>
      <xdr:colOff>279400</xdr:colOff>
      <xdr:row>84</xdr:row>
      <xdr:rowOff>109181</xdr:rowOff>
    </xdr:to>
    <xdr:cxnSp macro="">
      <xdr:nvCxnSpPr>
        <xdr:cNvPr id="204" name="直線コネクタ 203"/>
        <xdr:cNvCxnSpPr/>
      </xdr:nvCxnSpPr>
      <xdr:spPr>
        <a:xfrm flipV="1">
          <a:off x="1447800" y="14495374"/>
          <a:ext cx="889000" cy="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5" name="フローチャート : 判断 204"/>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6" name="テキスト ボックス 205"/>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7" name="フローチャート : 判断 206"/>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8" name="テキスト ボックス 207"/>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106232</xdr:rowOff>
    </xdr:from>
    <xdr:to>
      <xdr:col>7</xdr:col>
      <xdr:colOff>203200</xdr:colOff>
      <xdr:row>86</xdr:row>
      <xdr:rowOff>36382</xdr:rowOff>
    </xdr:to>
    <xdr:sp macro="" textlink="">
      <xdr:nvSpPr>
        <xdr:cNvPr id="214" name="円/楕円 213"/>
        <xdr:cNvSpPr/>
      </xdr:nvSpPr>
      <xdr:spPr>
        <a:xfrm>
          <a:off x="4902200" y="146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78309</xdr:rowOff>
    </xdr:from>
    <xdr:ext cx="762000" cy="259045"/>
    <xdr:sp macro="" textlink="">
      <xdr:nvSpPr>
        <xdr:cNvPr id="215" name="人件費・物件費等の状況該当値テキスト"/>
        <xdr:cNvSpPr txBox="1"/>
      </xdr:nvSpPr>
      <xdr:spPr>
        <a:xfrm>
          <a:off x="5041900" y="1465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331,152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153062</xdr:rowOff>
    </xdr:from>
    <xdr:to>
      <xdr:col>6</xdr:col>
      <xdr:colOff>50800</xdr:colOff>
      <xdr:row>86</xdr:row>
      <xdr:rowOff>83212</xdr:rowOff>
    </xdr:to>
    <xdr:sp macro="" textlink="">
      <xdr:nvSpPr>
        <xdr:cNvPr id="216" name="円/楕円 215"/>
        <xdr:cNvSpPr/>
      </xdr:nvSpPr>
      <xdr:spPr>
        <a:xfrm>
          <a:off x="4064000" y="1472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67989</xdr:rowOff>
    </xdr:from>
    <xdr:ext cx="736600" cy="259045"/>
    <xdr:sp macro="" textlink="">
      <xdr:nvSpPr>
        <xdr:cNvPr id="217" name="テキスト ボックス 216"/>
        <xdr:cNvSpPr txBox="1"/>
      </xdr:nvSpPr>
      <xdr:spPr>
        <a:xfrm>
          <a:off x="3733800" y="1481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342,796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139973</xdr:rowOff>
    </xdr:from>
    <xdr:to>
      <xdr:col>4</xdr:col>
      <xdr:colOff>533400</xdr:colOff>
      <xdr:row>85</xdr:row>
      <xdr:rowOff>70123</xdr:rowOff>
    </xdr:to>
    <xdr:sp macro="" textlink="">
      <xdr:nvSpPr>
        <xdr:cNvPr id="218" name="円/楕円 217"/>
        <xdr:cNvSpPr/>
      </xdr:nvSpPr>
      <xdr:spPr>
        <a:xfrm>
          <a:off x="3175000" y="1454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54900</xdr:rowOff>
    </xdr:from>
    <xdr:ext cx="762000" cy="259045"/>
    <xdr:sp macro="" textlink="">
      <xdr:nvSpPr>
        <xdr:cNvPr id="219" name="テキスト ボックス 218"/>
        <xdr:cNvSpPr txBox="1"/>
      </xdr:nvSpPr>
      <xdr:spPr>
        <a:xfrm>
          <a:off x="2844800" y="1462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296,910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42774</xdr:rowOff>
    </xdr:from>
    <xdr:to>
      <xdr:col>3</xdr:col>
      <xdr:colOff>330200</xdr:colOff>
      <xdr:row>84</xdr:row>
      <xdr:rowOff>144374</xdr:rowOff>
    </xdr:to>
    <xdr:sp macro="" textlink="">
      <xdr:nvSpPr>
        <xdr:cNvPr id="220" name="円/楕円 219"/>
        <xdr:cNvSpPr/>
      </xdr:nvSpPr>
      <xdr:spPr>
        <a:xfrm>
          <a:off x="2286000" y="144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129151</xdr:rowOff>
    </xdr:from>
    <xdr:ext cx="762000" cy="259045"/>
    <xdr:sp macro="" textlink="">
      <xdr:nvSpPr>
        <xdr:cNvPr id="221" name="テキスト ボックス 220"/>
        <xdr:cNvSpPr txBox="1"/>
      </xdr:nvSpPr>
      <xdr:spPr>
        <a:xfrm>
          <a:off x="1955800" y="1453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272,741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58381</xdr:rowOff>
    </xdr:from>
    <xdr:to>
      <xdr:col>2</xdr:col>
      <xdr:colOff>127000</xdr:colOff>
      <xdr:row>84</xdr:row>
      <xdr:rowOff>159981</xdr:rowOff>
    </xdr:to>
    <xdr:sp macro="" textlink="">
      <xdr:nvSpPr>
        <xdr:cNvPr id="222" name="円/楕円 221"/>
        <xdr:cNvSpPr/>
      </xdr:nvSpPr>
      <xdr:spPr>
        <a:xfrm>
          <a:off x="1397000" y="1446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144758</xdr:rowOff>
    </xdr:from>
    <xdr:ext cx="762000" cy="259045"/>
    <xdr:sp macro="" textlink="">
      <xdr:nvSpPr>
        <xdr:cNvPr id="223" name="テキスト ボックス 222"/>
        <xdr:cNvSpPr txBox="1"/>
      </xdr:nvSpPr>
      <xdr:spPr>
        <a:xfrm>
          <a:off x="1066800" y="1454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276,622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平成１３年度から特別勤務手当の廃止等各種手当ての見直しを図ってきた。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今後も人件費の削減に努めていくものである。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2" name="直線コネクタ 251"/>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3"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4" name="直線コネクタ 253"/>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5"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6" name="直線コネクタ 255"/>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146896</xdr:rowOff>
    </xdr:from>
    <xdr:to>
      <xdr:col>24</xdr:col>
      <xdr:colOff>558800</xdr:colOff>
      <xdr:row>84</xdr:row>
      <xdr:rowOff>154939</xdr:rowOff>
    </xdr:to>
    <xdr:cxnSp macro="">
      <xdr:nvCxnSpPr>
        <xdr:cNvPr id="257" name="直線コネクタ 256"/>
        <xdr:cNvCxnSpPr/>
      </xdr:nvCxnSpPr>
      <xdr:spPr>
        <a:xfrm>
          <a:off x="16179800" y="1454869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8"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9" name="フローチャート : 判断 258"/>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114723</xdr:rowOff>
    </xdr:from>
    <xdr:to>
      <xdr:col>23</xdr:col>
      <xdr:colOff>406400</xdr:colOff>
      <xdr:row>84</xdr:row>
      <xdr:rowOff>146896</xdr:rowOff>
    </xdr:to>
    <xdr:cxnSp macro="">
      <xdr:nvCxnSpPr>
        <xdr:cNvPr id="260" name="直線コネクタ 259"/>
        <xdr:cNvCxnSpPr/>
      </xdr:nvCxnSpPr>
      <xdr:spPr>
        <a:xfrm>
          <a:off x="15290800" y="145165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61" name="フローチャート : 判断 260"/>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2" name="テキスト ボックス 261"/>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114723</xdr:rowOff>
    </xdr:from>
    <xdr:to>
      <xdr:col>22</xdr:col>
      <xdr:colOff>203200</xdr:colOff>
      <xdr:row>88</xdr:row>
      <xdr:rowOff>72389</xdr:rowOff>
    </xdr:to>
    <xdr:cxnSp macro="">
      <xdr:nvCxnSpPr>
        <xdr:cNvPr id="263" name="直線コネクタ 262"/>
        <xdr:cNvCxnSpPr/>
      </xdr:nvCxnSpPr>
      <xdr:spPr>
        <a:xfrm flipV="1">
          <a:off x="14401800" y="14516523"/>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4" name="フローチャート : 判断 263"/>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5" name="テキスト ボックス 264"/>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72389</xdr:rowOff>
    </xdr:from>
    <xdr:to>
      <xdr:col>21</xdr:col>
      <xdr:colOff>0</xdr:colOff>
      <xdr:row>88</xdr:row>
      <xdr:rowOff>136737</xdr:rowOff>
    </xdr:to>
    <xdr:cxnSp macro="">
      <xdr:nvCxnSpPr>
        <xdr:cNvPr id="266" name="直線コネクタ 265"/>
        <xdr:cNvCxnSpPr/>
      </xdr:nvCxnSpPr>
      <xdr:spPr>
        <a:xfrm flipV="1">
          <a:off x="13512800" y="1515998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7" name="フローチャート : 判断 266"/>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8" name="テキスト ボックス 267"/>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9" name="フローチャート : 判断 268"/>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70" name="テキスト ボックス 269"/>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6" name="円/楕円 275"/>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120666</xdr:rowOff>
    </xdr:from>
    <xdr:ext cx="762000" cy="259045"/>
    <xdr:sp macro="" textlink="">
      <xdr:nvSpPr>
        <xdr:cNvPr id="277" name="給与水準   （国との比較）該当値テキスト"/>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96096</xdr:rowOff>
    </xdr:from>
    <xdr:to>
      <xdr:col>23</xdr:col>
      <xdr:colOff>457200</xdr:colOff>
      <xdr:row>85</xdr:row>
      <xdr:rowOff>26246</xdr:rowOff>
    </xdr:to>
    <xdr:sp macro="" textlink="">
      <xdr:nvSpPr>
        <xdr:cNvPr id="278" name="円/楕円 277"/>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36423</xdr:rowOff>
    </xdr:from>
    <xdr:ext cx="736600" cy="259045"/>
    <xdr:sp macro="" textlink="">
      <xdr:nvSpPr>
        <xdr:cNvPr id="279" name="テキスト ボックス 278"/>
        <xdr:cNvSpPr txBox="1"/>
      </xdr:nvSpPr>
      <xdr:spPr>
        <a:xfrm>
          <a:off x="15798800" y="1426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63923</xdr:rowOff>
    </xdr:from>
    <xdr:to>
      <xdr:col>22</xdr:col>
      <xdr:colOff>254000</xdr:colOff>
      <xdr:row>84</xdr:row>
      <xdr:rowOff>165523</xdr:rowOff>
    </xdr:to>
    <xdr:sp macro="" textlink="">
      <xdr:nvSpPr>
        <xdr:cNvPr id="280" name="円/楕円 279"/>
        <xdr:cNvSpPr/>
      </xdr:nvSpPr>
      <xdr:spPr>
        <a:xfrm>
          <a:off x="15240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4250</xdr:rowOff>
    </xdr:from>
    <xdr:ext cx="762000" cy="259045"/>
    <xdr:sp macro="" textlink="">
      <xdr:nvSpPr>
        <xdr:cNvPr id="281" name="テキスト ボックス 280"/>
        <xdr:cNvSpPr txBox="1"/>
      </xdr:nvSpPr>
      <xdr:spPr>
        <a:xfrm>
          <a:off x="14909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21589</xdr:rowOff>
    </xdr:from>
    <xdr:to>
      <xdr:col>21</xdr:col>
      <xdr:colOff>50800</xdr:colOff>
      <xdr:row>88</xdr:row>
      <xdr:rowOff>123189</xdr:rowOff>
    </xdr:to>
    <xdr:sp macro="" textlink="">
      <xdr:nvSpPr>
        <xdr:cNvPr id="282" name="円/楕円 281"/>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133366</xdr:rowOff>
    </xdr:from>
    <xdr:ext cx="762000" cy="259045"/>
    <xdr:sp macro="" textlink="">
      <xdr:nvSpPr>
        <xdr:cNvPr id="283" name="テキスト ボックス 282"/>
        <xdr:cNvSpPr txBox="1"/>
      </xdr:nvSpPr>
      <xdr:spPr>
        <a:xfrm>
          <a:off x="14020800" y="14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85937</xdr:rowOff>
    </xdr:from>
    <xdr:to>
      <xdr:col>19</xdr:col>
      <xdr:colOff>533400</xdr:colOff>
      <xdr:row>89</xdr:row>
      <xdr:rowOff>16087</xdr:rowOff>
    </xdr:to>
    <xdr:sp macro="" textlink="">
      <xdr:nvSpPr>
        <xdr:cNvPr id="284" name="円/楕円 283"/>
        <xdr:cNvSpPr/>
      </xdr:nvSpPr>
      <xdr:spPr>
        <a:xfrm>
          <a:off x="13462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26264</xdr:rowOff>
    </xdr:from>
    <xdr:ext cx="762000" cy="259045"/>
    <xdr:sp macro="" textlink="">
      <xdr:nvSpPr>
        <xdr:cNvPr id="285" name="テキスト ボックス 284"/>
        <xdr:cNvSpPr txBox="1"/>
      </xdr:nvSpPr>
      <xdr:spPr>
        <a:xfrm>
          <a:off x="13131800" y="1494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広大な面積、農業、水産業など産業形態により、施策やサービス需要が多い事から、類似団体の平均と比べ職員数は多くなっている。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定年退職者の不補充や指定管理制度の導入などにより職員数の削減を図っている。今後は再任用制度を含め、行政運営に必要な定員の適正化を目指す。</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7" name="直線コネクタ 316"/>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8"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9" name="直線コネクタ 318"/>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20"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21" name="直線コネクタ 320"/>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42817</xdr:rowOff>
    </xdr:from>
    <xdr:to>
      <xdr:col>24</xdr:col>
      <xdr:colOff>558800</xdr:colOff>
      <xdr:row>64</xdr:row>
      <xdr:rowOff>55227</xdr:rowOff>
    </xdr:to>
    <xdr:cxnSp macro="">
      <xdr:nvCxnSpPr>
        <xdr:cNvPr id="322" name="直線コネクタ 321"/>
        <xdr:cNvCxnSpPr/>
      </xdr:nvCxnSpPr>
      <xdr:spPr>
        <a:xfrm flipV="1">
          <a:off x="16179800" y="11015617"/>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23"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4" name="フローチャート : 判断 323"/>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163939</xdr:rowOff>
    </xdr:from>
    <xdr:to>
      <xdr:col>23</xdr:col>
      <xdr:colOff>406400</xdr:colOff>
      <xdr:row>64</xdr:row>
      <xdr:rowOff>55227</xdr:rowOff>
    </xdr:to>
    <xdr:cxnSp macro="">
      <xdr:nvCxnSpPr>
        <xdr:cNvPr id="325" name="直線コネクタ 324"/>
        <xdr:cNvCxnSpPr/>
      </xdr:nvCxnSpPr>
      <xdr:spPr>
        <a:xfrm>
          <a:off x="15290800" y="10965289"/>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6" name="フローチャート : 判断 325"/>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7" name="テキスト ボックス 326"/>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52941</xdr:rowOff>
    </xdr:from>
    <xdr:to>
      <xdr:col>22</xdr:col>
      <xdr:colOff>203200</xdr:colOff>
      <xdr:row>63</xdr:row>
      <xdr:rowOff>163939</xdr:rowOff>
    </xdr:to>
    <xdr:cxnSp macro="">
      <xdr:nvCxnSpPr>
        <xdr:cNvPr id="328" name="直線コネクタ 327"/>
        <xdr:cNvCxnSpPr/>
      </xdr:nvCxnSpPr>
      <xdr:spPr>
        <a:xfrm>
          <a:off x="14401800" y="10854291"/>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9" name="フローチャート : 判断 328"/>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30" name="テキスト ボックス 329"/>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46047</xdr:rowOff>
    </xdr:from>
    <xdr:to>
      <xdr:col>21</xdr:col>
      <xdr:colOff>0</xdr:colOff>
      <xdr:row>63</xdr:row>
      <xdr:rowOff>52941</xdr:rowOff>
    </xdr:to>
    <xdr:cxnSp macro="">
      <xdr:nvCxnSpPr>
        <xdr:cNvPr id="331" name="直線コネクタ 330"/>
        <xdr:cNvCxnSpPr/>
      </xdr:nvCxnSpPr>
      <xdr:spPr>
        <a:xfrm>
          <a:off x="13512800" y="1084739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2" name="フローチャート : 判断 331"/>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33" name="テキスト ボックス 332"/>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4" name="フローチャート : 判断 333"/>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5" name="テキスト ボックス 334"/>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163467</xdr:rowOff>
    </xdr:from>
    <xdr:to>
      <xdr:col>24</xdr:col>
      <xdr:colOff>609600</xdr:colOff>
      <xdr:row>64</xdr:row>
      <xdr:rowOff>93617</xdr:rowOff>
    </xdr:to>
    <xdr:sp macro="" textlink="">
      <xdr:nvSpPr>
        <xdr:cNvPr id="341" name="円/楕円 340"/>
        <xdr:cNvSpPr/>
      </xdr:nvSpPr>
      <xdr:spPr>
        <a:xfrm>
          <a:off x="169672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135544</xdr:rowOff>
    </xdr:from>
    <xdr:ext cx="762000" cy="259045"/>
    <xdr:sp macro="" textlink="">
      <xdr:nvSpPr>
        <xdr:cNvPr id="342" name="定員管理の状況該当値テキスト"/>
        <xdr:cNvSpPr txBox="1"/>
      </xdr:nvSpPr>
      <xdr:spPr>
        <a:xfrm>
          <a:off x="17106900" y="109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4427</xdr:rowOff>
    </xdr:from>
    <xdr:to>
      <xdr:col>23</xdr:col>
      <xdr:colOff>457200</xdr:colOff>
      <xdr:row>64</xdr:row>
      <xdr:rowOff>106027</xdr:rowOff>
    </xdr:to>
    <xdr:sp macro="" textlink="">
      <xdr:nvSpPr>
        <xdr:cNvPr id="343" name="円/楕円 342"/>
        <xdr:cNvSpPr/>
      </xdr:nvSpPr>
      <xdr:spPr>
        <a:xfrm>
          <a:off x="16129000" y="109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90804</xdr:rowOff>
    </xdr:from>
    <xdr:ext cx="736600" cy="259045"/>
    <xdr:sp macro="" textlink="">
      <xdr:nvSpPr>
        <xdr:cNvPr id="344" name="テキスト ボックス 343"/>
        <xdr:cNvSpPr txBox="1"/>
      </xdr:nvSpPr>
      <xdr:spPr>
        <a:xfrm>
          <a:off x="15798800" y="11063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113139</xdr:rowOff>
    </xdr:from>
    <xdr:to>
      <xdr:col>22</xdr:col>
      <xdr:colOff>254000</xdr:colOff>
      <xdr:row>64</xdr:row>
      <xdr:rowOff>43289</xdr:rowOff>
    </xdr:to>
    <xdr:sp macro="" textlink="">
      <xdr:nvSpPr>
        <xdr:cNvPr id="345" name="円/楕円 344"/>
        <xdr:cNvSpPr/>
      </xdr:nvSpPr>
      <xdr:spPr>
        <a:xfrm>
          <a:off x="15240000" y="109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28066</xdr:rowOff>
    </xdr:from>
    <xdr:ext cx="762000" cy="259045"/>
    <xdr:sp macro="" textlink="">
      <xdr:nvSpPr>
        <xdr:cNvPr id="346" name="テキスト ボックス 345"/>
        <xdr:cNvSpPr txBox="1"/>
      </xdr:nvSpPr>
      <xdr:spPr>
        <a:xfrm>
          <a:off x="14909800" y="1100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2141</xdr:rowOff>
    </xdr:from>
    <xdr:to>
      <xdr:col>21</xdr:col>
      <xdr:colOff>50800</xdr:colOff>
      <xdr:row>63</xdr:row>
      <xdr:rowOff>103741</xdr:rowOff>
    </xdr:to>
    <xdr:sp macro="" textlink="">
      <xdr:nvSpPr>
        <xdr:cNvPr id="347" name="円/楕円 346"/>
        <xdr:cNvSpPr/>
      </xdr:nvSpPr>
      <xdr:spPr>
        <a:xfrm>
          <a:off x="14351000" y="1080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88518</xdr:rowOff>
    </xdr:from>
    <xdr:ext cx="762000" cy="259045"/>
    <xdr:sp macro="" textlink="">
      <xdr:nvSpPr>
        <xdr:cNvPr id="348" name="テキスト ボックス 347"/>
        <xdr:cNvSpPr txBox="1"/>
      </xdr:nvSpPr>
      <xdr:spPr>
        <a:xfrm>
          <a:off x="14020800" y="1088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166697</xdr:rowOff>
    </xdr:from>
    <xdr:to>
      <xdr:col>19</xdr:col>
      <xdr:colOff>533400</xdr:colOff>
      <xdr:row>63</xdr:row>
      <xdr:rowOff>96847</xdr:rowOff>
    </xdr:to>
    <xdr:sp macro="" textlink="">
      <xdr:nvSpPr>
        <xdr:cNvPr id="349" name="円/楕円 348"/>
        <xdr:cNvSpPr/>
      </xdr:nvSpPr>
      <xdr:spPr>
        <a:xfrm>
          <a:off x="13462000" y="1079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81624</xdr:rowOff>
    </xdr:from>
    <xdr:ext cx="762000" cy="259045"/>
    <xdr:sp macro="" textlink="">
      <xdr:nvSpPr>
        <xdr:cNvPr id="350" name="テキスト ボックス 349"/>
        <xdr:cNvSpPr txBox="1"/>
      </xdr:nvSpPr>
      <xdr:spPr>
        <a:xfrm>
          <a:off x="13131800" y="1088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下水道事業の区域拡大などの実施により発行した記載の影響から過去は高水準の時期もあったが、平成１４年度以降建設事業債を３億円に制御していたこと、借り換えや繰上償還などの実施により年々改善してい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6" name="直線コネクタ 375"/>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7"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8" name="直線コネクタ 377"/>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9"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80" name="直線コネクタ 379"/>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114808</xdr:rowOff>
    </xdr:from>
    <xdr:to>
      <xdr:col>24</xdr:col>
      <xdr:colOff>558800</xdr:colOff>
      <xdr:row>42</xdr:row>
      <xdr:rowOff>1270</xdr:rowOff>
    </xdr:to>
    <xdr:cxnSp macro="">
      <xdr:nvCxnSpPr>
        <xdr:cNvPr id="381" name="直線コネクタ 380"/>
        <xdr:cNvCxnSpPr/>
      </xdr:nvCxnSpPr>
      <xdr:spPr>
        <a:xfrm flipV="1">
          <a:off x="16179800" y="714425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82"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3" name="フローチャート : 判断 382"/>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68834</xdr:rowOff>
    </xdr:to>
    <xdr:cxnSp macro="">
      <xdr:nvCxnSpPr>
        <xdr:cNvPr id="384" name="直線コネクタ 383"/>
        <xdr:cNvCxnSpPr/>
      </xdr:nvCxnSpPr>
      <xdr:spPr>
        <a:xfrm flipV="1">
          <a:off x="15290800" y="720217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5" name="フローチャート : 判断 384"/>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6" name="テキスト ボックス 385"/>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68834</xdr:rowOff>
    </xdr:from>
    <xdr:to>
      <xdr:col>22</xdr:col>
      <xdr:colOff>203200</xdr:colOff>
      <xdr:row>42</xdr:row>
      <xdr:rowOff>73660</xdr:rowOff>
    </xdr:to>
    <xdr:cxnSp macro="">
      <xdr:nvCxnSpPr>
        <xdr:cNvPr id="387" name="直線コネクタ 386"/>
        <xdr:cNvCxnSpPr/>
      </xdr:nvCxnSpPr>
      <xdr:spPr>
        <a:xfrm flipV="1">
          <a:off x="14401800" y="726973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8" name="フローチャート : 判断 387"/>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9" name="テキスト ボックス 388"/>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42</xdr:row>
      <xdr:rowOff>112268</xdr:rowOff>
    </xdr:to>
    <xdr:cxnSp macro="">
      <xdr:nvCxnSpPr>
        <xdr:cNvPr id="390" name="直線コネクタ 389"/>
        <xdr:cNvCxnSpPr/>
      </xdr:nvCxnSpPr>
      <xdr:spPr>
        <a:xfrm flipV="1">
          <a:off x="13512800" y="72745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91" name="フローチャート : 判断 390"/>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2" name="テキスト ボックス 391"/>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3" name="フローチャート : 判断 392"/>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4" name="テキスト ボックス 393"/>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64008</xdr:rowOff>
    </xdr:from>
    <xdr:to>
      <xdr:col>24</xdr:col>
      <xdr:colOff>609600</xdr:colOff>
      <xdr:row>41</xdr:row>
      <xdr:rowOff>165608</xdr:rowOff>
    </xdr:to>
    <xdr:sp macro="" textlink="">
      <xdr:nvSpPr>
        <xdr:cNvPr id="400" name="円/楕円 399"/>
        <xdr:cNvSpPr/>
      </xdr:nvSpPr>
      <xdr:spPr>
        <a:xfrm>
          <a:off x="169672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80535</xdr:rowOff>
    </xdr:from>
    <xdr:ext cx="762000" cy="259045"/>
    <xdr:sp macro="" textlink="">
      <xdr:nvSpPr>
        <xdr:cNvPr id="401" name="公債費負担の状況該当値テキスト"/>
        <xdr:cNvSpPr txBox="1"/>
      </xdr:nvSpPr>
      <xdr:spPr>
        <a:xfrm>
          <a:off x="17106900" y="693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402" name="円/楕円 401"/>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403" name="テキスト ボックス 402"/>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18034</xdr:rowOff>
    </xdr:from>
    <xdr:to>
      <xdr:col>22</xdr:col>
      <xdr:colOff>254000</xdr:colOff>
      <xdr:row>42</xdr:row>
      <xdr:rowOff>119634</xdr:rowOff>
    </xdr:to>
    <xdr:sp macro="" textlink="">
      <xdr:nvSpPr>
        <xdr:cNvPr id="404" name="円/楕円 403"/>
        <xdr:cNvSpPr/>
      </xdr:nvSpPr>
      <xdr:spPr>
        <a:xfrm>
          <a:off x="15240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104411</xdr:rowOff>
    </xdr:from>
    <xdr:ext cx="762000" cy="259045"/>
    <xdr:sp macro="" textlink="">
      <xdr:nvSpPr>
        <xdr:cNvPr id="405" name="テキスト ボックス 404"/>
        <xdr:cNvSpPr txBox="1"/>
      </xdr:nvSpPr>
      <xdr:spPr>
        <a:xfrm>
          <a:off x="14909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406" name="円/楕円 405"/>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407" name="テキスト ボックス 406"/>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408" name="円/楕円 407"/>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409" name="テキスト ボックス 408"/>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数年にわたる町債発行の抑制が功を奏し、現行の状況では将来の公債費負担より充当財源が上回る状況にある。今後も将来における財政の健全性の確保のため、継続した取組を行っていくものである。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6" name="直線コネクタ 425"/>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7" name="テキスト ボックス 426"/>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0" name="直線コネクタ 42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1" name="テキスト ボックス 43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4" name="直線コネクタ 433"/>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5"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6" name="直線コネクタ 435"/>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7"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8" name="直線コネクタ 437"/>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9"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40" name="フローチャート : 判断 439"/>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1" name="フローチャート : 判断 440"/>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2" name="テキスト ボックス 441"/>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43" name="フローチャート : 判断 442"/>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4" name="テキスト ボックス 443"/>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5" name="フローチャート : 判断 444"/>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6" name="テキスト ボックス 445"/>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7" name="フローチャート : 判断 446"/>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8" name="テキスト ボックス 447"/>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北海道標津町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5,411
5,383
624.68
6,488,154
6,131,579
348,948
3,972,159
6,564,625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５年度より定年退職者の不補充等職員の削減等行ってきた結果、類似団体の平均の下回っている。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35</xdr:row>
      <xdr:rowOff>168910</xdr:rowOff>
    </xdr:to>
    <xdr:cxnSp macro="">
      <xdr:nvCxnSpPr>
        <xdr:cNvPr id="66" name="直線コネクタ 65"/>
        <xdr:cNvCxnSpPr/>
      </xdr:nvCxnSpPr>
      <xdr:spPr>
        <a:xfrm flipV="1">
          <a:off x="3987800" y="6162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96520</xdr:rowOff>
    </xdr:from>
    <xdr:to>
      <xdr:col>5</xdr:col>
      <xdr:colOff>549275</xdr:colOff>
      <xdr:row>35</xdr:row>
      <xdr:rowOff>168910</xdr:rowOff>
    </xdr:to>
    <xdr:cxnSp macro="">
      <xdr:nvCxnSpPr>
        <xdr:cNvPr id="69" name="直線コネクタ 68"/>
        <xdr:cNvCxnSpPr/>
      </xdr:nvCxnSpPr>
      <xdr:spPr>
        <a:xfrm>
          <a:off x="3098800" y="592582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96520</xdr:rowOff>
    </xdr:from>
    <xdr:to>
      <xdr:col>4</xdr:col>
      <xdr:colOff>346075</xdr:colOff>
      <xdr:row>35</xdr:row>
      <xdr:rowOff>8890</xdr:rowOff>
    </xdr:to>
    <xdr:cxnSp macro="">
      <xdr:nvCxnSpPr>
        <xdr:cNvPr id="72" name="直線コネクタ 71"/>
        <xdr:cNvCxnSpPr/>
      </xdr:nvCxnSpPr>
      <xdr:spPr>
        <a:xfrm flipV="1">
          <a:off x="2209800" y="5925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8890</xdr:rowOff>
    </xdr:from>
    <xdr:to>
      <xdr:col>3</xdr:col>
      <xdr:colOff>142875</xdr:colOff>
      <xdr:row>36</xdr:row>
      <xdr:rowOff>58420</xdr:rowOff>
    </xdr:to>
    <xdr:cxnSp macro="">
      <xdr:nvCxnSpPr>
        <xdr:cNvPr id="75" name="直線コネクタ 74"/>
        <xdr:cNvCxnSpPr/>
      </xdr:nvCxnSpPr>
      <xdr:spPr>
        <a:xfrm flipV="1">
          <a:off x="1320800" y="60096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5" name="円/楕円 84"/>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6"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118110</xdr:rowOff>
    </xdr:from>
    <xdr:to>
      <xdr:col>5</xdr:col>
      <xdr:colOff>600075</xdr:colOff>
      <xdr:row>36</xdr:row>
      <xdr:rowOff>48260</xdr:rowOff>
    </xdr:to>
    <xdr:sp macro="" textlink="">
      <xdr:nvSpPr>
        <xdr:cNvPr id="87" name="円/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45720</xdr:rowOff>
    </xdr:from>
    <xdr:to>
      <xdr:col>4</xdr:col>
      <xdr:colOff>396875</xdr:colOff>
      <xdr:row>34</xdr:row>
      <xdr:rowOff>147320</xdr:rowOff>
    </xdr:to>
    <xdr:sp macro="" textlink="">
      <xdr:nvSpPr>
        <xdr:cNvPr id="89" name="円/楕円 88"/>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157497</xdr:rowOff>
    </xdr:from>
    <xdr:ext cx="762000" cy="259045"/>
    <xdr:sp macro="" textlink="">
      <xdr:nvSpPr>
        <xdr:cNvPr id="90" name="テキスト ボックス 89"/>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129540</xdr:rowOff>
    </xdr:from>
    <xdr:to>
      <xdr:col>3</xdr:col>
      <xdr:colOff>193675</xdr:colOff>
      <xdr:row>35</xdr:row>
      <xdr:rowOff>59690</xdr:rowOff>
    </xdr:to>
    <xdr:sp macro="" textlink="">
      <xdr:nvSpPr>
        <xdr:cNvPr id="91" name="円/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3" name="円/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経常経費における管理費等の経費抑制に努めていることから類似団体平均を下回っている。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72136</xdr:rowOff>
    </xdr:to>
    <xdr:cxnSp macro="">
      <xdr:nvCxnSpPr>
        <xdr:cNvPr id="124" name="直線コネクタ 123"/>
        <xdr:cNvCxnSpPr/>
      </xdr:nvCxnSpPr>
      <xdr:spPr>
        <a:xfrm>
          <a:off x="15671800" y="28016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152146</xdr:rowOff>
    </xdr:from>
    <xdr:to>
      <xdr:col>22</xdr:col>
      <xdr:colOff>565150</xdr:colOff>
      <xdr:row>16</xdr:row>
      <xdr:rowOff>58420</xdr:rowOff>
    </xdr:to>
    <xdr:cxnSp macro="">
      <xdr:nvCxnSpPr>
        <xdr:cNvPr id="127" name="直線コネクタ 126"/>
        <xdr:cNvCxnSpPr/>
      </xdr:nvCxnSpPr>
      <xdr:spPr>
        <a:xfrm>
          <a:off x="14782800" y="27238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152146</xdr:rowOff>
    </xdr:from>
    <xdr:to>
      <xdr:col>21</xdr:col>
      <xdr:colOff>361950</xdr:colOff>
      <xdr:row>15</xdr:row>
      <xdr:rowOff>152146</xdr:rowOff>
    </xdr:to>
    <xdr:cxnSp macro="">
      <xdr:nvCxnSpPr>
        <xdr:cNvPr id="130" name="直線コネクタ 129"/>
        <xdr:cNvCxnSpPr/>
      </xdr:nvCxnSpPr>
      <xdr:spPr>
        <a:xfrm>
          <a:off x="13893800" y="2723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152146</xdr:rowOff>
    </xdr:from>
    <xdr:to>
      <xdr:col>20</xdr:col>
      <xdr:colOff>158750</xdr:colOff>
      <xdr:row>16</xdr:row>
      <xdr:rowOff>44704</xdr:rowOff>
    </xdr:to>
    <xdr:cxnSp macro="">
      <xdr:nvCxnSpPr>
        <xdr:cNvPr id="133" name="直線コネクタ 132"/>
        <xdr:cNvCxnSpPr/>
      </xdr:nvCxnSpPr>
      <xdr:spPr>
        <a:xfrm flipV="1">
          <a:off x="13004800" y="27238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21336</xdr:rowOff>
    </xdr:from>
    <xdr:to>
      <xdr:col>24</xdr:col>
      <xdr:colOff>82550</xdr:colOff>
      <xdr:row>16</xdr:row>
      <xdr:rowOff>122936</xdr:rowOff>
    </xdr:to>
    <xdr:sp macro="" textlink="">
      <xdr:nvSpPr>
        <xdr:cNvPr id="143" name="円/楕円 142"/>
        <xdr:cNvSpPr/>
      </xdr:nvSpPr>
      <xdr:spPr>
        <a:xfrm>
          <a:off x="164592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37863</xdr:rowOff>
    </xdr:from>
    <xdr:ext cx="762000" cy="259045"/>
    <xdr:sp macro="" textlink="">
      <xdr:nvSpPr>
        <xdr:cNvPr id="144" name="物件費該当値テキスト"/>
        <xdr:cNvSpPr txBox="1"/>
      </xdr:nvSpPr>
      <xdr:spPr>
        <a:xfrm>
          <a:off x="16598900" y="260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5" name="円/楕円 144"/>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119397</xdr:rowOff>
    </xdr:from>
    <xdr:ext cx="736600" cy="259045"/>
    <xdr:sp macro="" textlink="">
      <xdr:nvSpPr>
        <xdr:cNvPr id="146" name="テキスト ボックス 145"/>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101346</xdr:rowOff>
    </xdr:from>
    <xdr:to>
      <xdr:col>21</xdr:col>
      <xdr:colOff>412750</xdr:colOff>
      <xdr:row>16</xdr:row>
      <xdr:rowOff>31496</xdr:rowOff>
    </xdr:to>
    <xdr:sp macro="" textlink="">
      <xdr:nvSpPr>
        <xdr:cNvPr id="147" name="円/楕円 146"/>
        <xdr:cNvSpPr/>
      </xdr:nvSpPr>
      <xdr:spPr>
        <a:xfrm>
          <a:off x="14732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41673</xdr:rowOff>
    </xdr:from>
    <xdr:ext cx="762000" cy="259045"/>
    <xdr:sp macro="" textlink="">
      <xdr:nvSpPr>
        <xdr:cNvPr id="148" name="テキスト ボックス 147"/>
        <xdr:cNvSpPr txBox="1"/>
      </xdr:nvSpPr>
      <xdr:spPr>
        <a:xfrm>
          <a:off x="14401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101346</xdr:rowOff>
    </xdr:from>
    <xdr:to>
      <xdr:col>20</xdr:col>
      <xdr:colOff>209550</xdr:colOff>
      <xdr:row>16</xdr:row>
      <xdr:rowOff>31496</xdr:rowOff>
    </xdr:to>
    <xdr:sp macro="" textlink="">
      <xdr:nvSpPr>
        <xdr:cNvPr id="149" name="円/楕円 148"/>
        <xdr:cNvSpPr/>
      </xdr:nvSpPr>
      <xdr:spPr>
        <a:xfrm>
          <a:off x="13843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41673</xdr:rowOff>
    </xdr:from>
    <xdr:ext cx="762000" cy="259045"/>
    <xdr:sp macro="" textlink="">
      <xdr:nvSpPr>
        <xdr:cNvPr id="150" name="テキスト ボックス 149"/>
        <xdr:cNvSpPr txBox="1"/>
      </xdr:nvSpPr>
      <xdr:spPr>
        <a:xfrm>
          <a:off x="13512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51" name="円/楕円 150"/>
        <xdr:cNvSpPr/>
      </xdr:nvSpPr>
      <xdr:spPr>
        <a:xfrm>
          <a:off x="12954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52" name="テキスト ボックス 151"/>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制度的には平均的なサービスを実施しているが、人口の減、障がい者サービス事業所が少ないことに起因している。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143328</xdr:rowOff>
    </xdr:to>
    <xdr:cxnSp macro="">
      <xdr:nvCxnSpPr>
        <xdr:cNvPr id="186" name="直線コネクタ 185"/>
        <xdr:cNvCxnSpPr/>
      </xdr:nvCxnSpPr>
      <xdr:spPr>
        <a:xfrm flipV="1">
          <a:off x="3987800" y="93853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54</xdr:row>
      <xdr:rowOff>159657</xdr:rowOff>
    </xdr:to>
    <xdr:cxnSp macro="">
      <xdr:nvCxnSpPr>
        <xdr:cNvPr id="189" name="直線コネクタ 188"/>
        <xdr:cNvCxnSpPr/>
      </xdr:nvCxnSpPr>
      <xdr:spPr>
        <a:xfrm flipV="1">
          <a:off x="3098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54</xdr:row>
      <xdr:rowOff>159657</xdr:rowOff>
    </xdr:to>
    <xdr:cxnSp macro="">
      <xdr:nvCxnSpPr>
        <xdr:cNvPr id="192" name="直線コネクタ 191"/>
        <xdr:cNvCxnSpPr/>
      </xdr:nvCxnSpPr>
      <xdr:spPr>
        <a:xfrm>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4535</xdr:rowOff>
    </xdr:to>
    <xdr:cxnSp macro="">
      <xdr:nvCxnSpPr>
        <xdr:cNvPr id="195" name="直線コネクタ 194"/>
        <xdr:cNvCxnSpPr/>
      </xdr:nvCxnSpPr>
      <xdr:spPr>
        <a:xfrm flipV="1">
          <a:off x="1320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5" name="円/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7" name="円/楕円 206"/>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08" name="テキスト ボックス 207"/>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09" name="円/楕円 208"/>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0" name="テキスト ボックス 209"/>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1" name="円/楕円 210"/>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2" name="テキスト ボックス 211"/>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3" name="円/楕円 212"/>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14" name="テキスト ボックス 213"/>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類似団体と同水準であったが、経費削減に努めた結果、、類似団体を下回っている。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54610</xdr:rowOff>
    </xdr:from>
    <xdr:to>
      <xdr:col>24</xdr:col>
      <xdr:colOff>31750</xdr:colOff>
      <xdr:row>57</xdr:row>
      <xdr:rowOff>24130</xdr:rowOff>
    </xdr:to>
    <xdr:cxnSp macro="">
      <xdr:nvCxnSpPr>
        <xdr:cNvPr id="246" name="直線コネクタ 245"/>
        <xdr:cNvCxnSpPr/>
      </xdr:nvCxnSpPr>
      <xdr:spPr>
        <a:xfrm>
          <a:off x="15671800" y="948436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54610</xdr:rowOff>
    </xdr:from>
    <xdr:to>
      <xdr:col>22</xdr:col>
      <xdr:colOff>565150</xdr:colOff>
      <xdr:row>57</xdr:row>
      <xdr:rowOff>138430</xdr:rowOff>
    </xdr:to>
    <xdr:cxnSp macro="">
      <xdr:nvCxnSpPr>
        <xdr:cNvPr id="249" name="直線コネクタ 248"/>
        <xdr:cNvCxnSpPr/>
      </xdr:nvCxnSpPr>
      <xdr:spPr>
        <a:xfrm flipV="1">
          <a:off x="14782800" y="948436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138430</xdr:rowOff>
    </xdr:to>
    <xdr:cxnSp macro="">
      <xdr:nvCxnSpPr>
        <xdr:cNvPr id="252" name="直線コネクタ 251"/>
        <xdr:cNvCxnSpPr/>
      </xdr:nvCxnSpPr>
      <xdr:spPr>
        <a:xfrm>
          <a:off x="13893800" y="9842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58</xdr:row>
      <xdr:rowOff>73660</xdr:rowOff>
    </xdr:to>
    <xdr:cxnSp macro="">
      <xdr:nvCxnSpPr>
        <xdr:cNvPr id="255" name="直線コネクタ 254"/>
        <xdr:cNvCxnSpPr/>
      </xdr:nvCxnSpPr>
      <xdr:spPr>
        <a:xfrm flipV="1">
          <a:off x="13004800" y="98425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5" name="円/楕円 264"/>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161307</xdr:rowOff>
    </xdr:from>
    <xdr:ext cx="762000" cy="259045"/>
    <xdr:sp macro="" textlink="">
      <xdr:nvSpPr>
        <xdr:cNvPr id="266"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3810</xdr:rowOff>
    </xdr:from>
    <xdr:to>
      <xdr:col>22</xdr:col>
      <xdr:colOff>615950</xdr:colOff>
      <xdr:row>55</xdr:row>
      <xdr:rowOff>105410</xdr:rowOff>
    </xdr:to>
    <xdr:sp macro="" textlink="">
      <xdr:nvSpPr>
        <xdr:cNvPr id="267" name="円/楕円 266"/>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115587</xdr:rowOff>
    </xdr:from>
    <xdr:ext cx="736600" cy="259045"/>
    <xdr:sp macro="" textlink="">
      <xdr:nvSpPr>
        <xdr:cNvPr id="268" name="テキスト ボックス 267"/>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69" name="円/楕円 268"/>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27957</xdr:rowOff>
    </xdr:from>
    <xdr:ext cx="762000" cy="259045"/>
    <xdr:sp macro="" textlink="">
      <xdr:nvSpPr>
        <xdr:cNvPr id="270" name="テキスト ボックス 269"/>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1" name="円/楕円 270"/>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72" name="テキスト ボックス 271"/>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22860</xdr:rowOff>
    </xdr:from>
    <xdr:to>
      <xdr:col>19</xdr:col>
      <xdr:colOff>6350</xdr:colOff>
      <xdr:row>58</xdr:row>
      <xdr:rowOff>124460</xdr:rowOff>
    </xdr:to>
    <xdr:sp macro="" textlink="">
      <xdr:nvSpPr>
        <xdr:cNvPr id="273" name="円/楕円 272"/>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109237</xdr:rowOff>
    </xdr:from>
    <xdr:ext cx="762000" cy="259045"/>
    <xdr:sp macro="" textlink="">
      <xdr:nvSpPr>
        <xdr:cNvPr id="274" name="テキスト ボックス 273"/>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本町独自の人口増加対策事業の実施等により増加傾向にあるが、補助事業の見直しを行い、適正化を図っていく。</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89444</xdr:rowOff>
    </xdr:from>
    <xdr:to>
      <xdr:col>24</xdr:col>
      <xdr:colOff>31750</xdr:colOff>
      <xdr:row>37</xdr:row>
      <xdr:rowOff>141696</xdr:rowOff>
    </xdr:to>
    <xdr:cxnSp macro="">
      <xdr:nvCxnSpPr>
        <xdr:cNvPr id="308" name="直線コネクタ 307"/>
        <xdr:cNvCxnSpPr/>
      </xdr:nvCxnSpPr>
      <xdr:spPr>
        <a:xfrm>
          <a:off x="15671800" y="643309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37</xdr:row>
      <xdr:rowOff>89444</xdr:rowOff>
    </xdr:to>
    <xdr:cxnSp macro="">
      <xdr:nvCxnSpPr>
        <xdr:cNvPr id="311" name="直線コネクタ 310"/>
        <xdr:cNvCxnSpPr/>
      </xdr:nvCxnSpPr>
      <xdr:spPr>
        <a:xfrm>
          <a:off x="14782800" y="632206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17599</xdr:rowOff>
    </xdr:to>
    <xdr:cxnSp macro="">
      <xdr:nvCxnSpPr>
        <xdr:cNvPr id="314" name="直線コネクタ 313"/>
        <xdr:cNvCxnSpPr/>
      </xdr:nvCxnSpPr>
      <xdr:spPr>
        <a:xfrm flipV="1">
          <a:off x="13893800" y="63220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17599</xdr:rowOff>
    </xdr:from>
    <xdr:to>
      <xdr:col>20</xdr:col>
      <xdr:colOff>158750</xdr:colOff>
      <xdr:row>37</xdr:row>
      <xdr:rowOff>95976</xdr:rowOff>
    </xdr:to>
    <xdr:cxnSp macro="">
      <xdr:nvCxnSpPr>
        <xdr:cNvPr id="317" name="直線コネクタ 316"/>
        <xdr:cNvCxnSpPr/>
      </xdr:nvCxnSpPr>
      <xdr:spPr>
        <a:xfrm flipV="1">
          <a:off x="13004800" y="636124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90896</xdr:rowOff>
    </xdr:from>
    <xdr:to>
      <xdr:col>24</xdr:col>
      <xdr:colOff>82550</xdr:colOff>
      <xdr:row>38</xdr:row>
      <xdr:rowOff>21045</xdr:rowOff>
    </xdr:to>
    <xdr:sp macro="" textlink="">
      <xdr:nvSpPr>
        <xdr:cNvPr id="327" name="円/楕円 326"/>
        <xdr:cNvSpPr/>
      </xdr:nvSpPr>
      <xdr:spPr>
        <a:xfrm>
          <a:off x="164592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62973</xdr:rowOff>
    </xdr:from>
    <xdr:ext cx="762000" cy="259045"/>
    <xdr:sp macro="" textlink="">
      <xdr:nvSpPr>
        <xdr:cNvPr id="328" name="補助費等該当値テキスト"/>
        <xdr:cNvSpPr txBox="1"/>
      </xdr:nvSpPr>
      <xdr:spPr>
        <a:xfrm>
          <a:off x="16598900" y="640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38644</xdr:rowOff>
    </xdr:from>
    <xdr:to>
      <xdr:col>22</xdr:col>
      <xdr:colOff>615950</xdr:colOff>
      <xdr:row>37</xdr:row>
      <xdr:rowOff>140244</xdr:rowOff>
    </xdr:to>
    <xdr:sp macro="" textlink="">
      <xdr:nvSpPr>
        <xdr:cNvPr id="329" name="円/楕円 328"/>
        <xdr:cNvSpPr/>
      </xdr:nvSpPr>
      <xdr:spPr>
        <a:xfrm>
          <a:off x="15621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125021</xdr:rowOff>
    </xdr:from>
    <xdr:ext cx="736600" cy="259045"/>
    <xdr:sp macro="" textlink="">
      <xdr:nvSpPr>
        <xdr:cNvPr id="330" name="テキスト ボックス 329"/>
        <xdr:cNvSpPr txBox="1"/>
      </xdr:nvSpPr>
      <xdr:spPr>
        <a:xfrm>
          <a:off x="15290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1" name="円/楕円 330"/>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32" name="テキスト ボックス 331"/>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138249</xdr:rowOff>
    </xdr:from>
    <xdr:to>
      <xdr:col>20</xdr:col>
      <xdr:colOff>209550</xdr:colOff>
      <xdr:row>37</xdr:row>
      <xdr:rowOff>68399</xdr:rowOff>
    </xdr:to>
    <xdr:sp macro="" textlink="">
      <xdr:nvSpPr>
        <xdr:cNvPr id="333" name="円/楕円 332"/>
        <xdr:cNvSpPr/>
      </xdr:nvSpPr>
      <xdr:spPr>
        <a:xfrm>
          <a:off x="13843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78576</xdr:rowOff>
    </xdr:from>
    <xdr:ext cx="762000" cy="259045"/>
    <xdr:sp macro="" textlink="">
      <xdr:nvSpPr>
        <xdr:cNvPr id="334" name="テキスト ボックス 33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45176</xdr:rowOff>
    </xdr:from>
    <xdr:to>
      <xdr:col>19</xdr:col>
      <xdr:colOff>6350</xdr:colOff>
      <xdr:row>37</xdr:row>
      <xdr:rowOff>146776</xdr:rowOff>
    </xdr:to>
    <xdr:sp macro="" textlink="">
      <xdr:nvSpPr>
        <xdr:cNvPr id="335" name="円/楕円 334"/>
        <xdr:cNvSpPr/>
      </xdr:nvSpPr>
      <xdr:spPr>
        <a:xfrm>
          <a:off x="12954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131553</xdr:rowOff>
    </xdr:from>
    <xdr:ext cx="762000" cy="259045"/>
    <xdr:sp macro="" textlink="">
      <xdr:nvSpPr>
        <xdr:cNvPr id="336" name="テキスト ボックス 335"/>
        <xdr:cNvSpPr txBox="1"/>
      </xdr:nvSpPr>
      <xdr:spPr>
        <a:xfrm>
          <a:off x="12623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建設事業費を３億円に抑制してきた事などにより類似団体を大きく下回っているが、今後施設の新設や耐震改修等大型事業が予定されていることから、引き続き町債の抑制・事業の平準化を図っていくものであ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65278</xdr:rowOff>
    </xdr:to>
    <xdr:cxnSp macro="">
      <xdr:nvCxnSpPr>
        <xdr:cNvPr id="366" name="直線コネクタ 365"/>
        <xdr:cNvCxnSpPr/>
      </xdr:nvCxnSpPr>
      <xdr:spPr>
        <a:xfrm flipV="1">
          <a:off x="3987800" y="132257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19558</xdr:rowOff>
    </xdr:from>
    <xdr:to>
      <xdr:col>5</xdr:col>
      <xdr:colOff>549275</xdr:colOff>
      <xdr:row>77</xdr:row>
      <xdr:rowOff>65278</xdr:rowOff>
    </xdr:to>
    <xdr:cxnSp macro="">
      <xdr:nvCxnSpPr>
        <xdr:cNvPr id="369" name="直線コネクタ 368"/>
        <xdr:cNvCxnSpPr/>
      </xdr:nvCxnSpPr>
      <xdr:spPr>
        <a:xfrm>
          <a:off x="3098800" y="13221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10413</xdr:rowOff>
    </xdr:from>
    <xdr:to>
      <xdr:col>4</xdr:col>
      <xdr:colOff>346075</xdr:colOff>
      <xdr:row>77</xdr:row>
      <xdr:rowOff>19558</xdr:rowOff>
    </xdr:to>
    <xdr:cxnSp macro="">
      <xdr:nvCxnSpPr>
        <xdr:cNvPr id="372" name="直線コネクタ 371"/>
        <xdr:cNvCxnSpPr/>
      </xdr:nvCxnSpPr>
      <xdr:spPr>
        <a:xfrm>
          <a:off x="2209800" y="132120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10413</xdr:rowOff>
    </xdr:from>
    <xdr:to>
      <xdr:col>3</xdr:col>
      <xdr:colOff>142875</xdr:colOff>
      <xdr:row>77</xdr:row>
      <xdr:rowOff>56135</xdr:rowOff>
    </xdr:to>
    <xdr:cxnSp macro="">
      <xdr:nvCxnSpPr>
        <xdr:cNvPr id="375" name="直線コネクタ 374"/>
        <xdr:cNvCxnSpPr/>
      </xdr:nvCxnSpPr>
      <xdr:spPr>
        <a:xfrm flipV="1">
          <a:off x="1320800" y="132120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5" name="円/楕円 384"/>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161307</xdr:rowOff>
    </xdr:from>
    <xdr:ext cx="762000" cy="259045"/>
    <xdr:sp macro="" textlink="">
      <xdr:nvSpPr>
        <xdr:cNvPr id="386"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14478</xdr:rowOff>
    </xdr:from>
    <xdr:to>
      <xdr:col>5</xdr:col>
      <xdr:colOff>600075</xdr:colOff>
      <xdr:row>77</xdr:row>
      <xdr:rowOff>116078</xdr:rowOff>
    </xdr:to>
    <xdr:sp macro="" textlink="">
      <xdr:nvSpPr>
        <xdr:cNvPr id="387" name="円/楕円 386"/>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126255</xdr:rowOff>
    </xdr:from>
    <xdr:ext cx="736600" cy="259045"/>
    <xdr:sp macro="" textlink="">
      <xdr:nvSpPr>
        <xdr:cNvPr id="388" name="テキスト ボックス 387"/>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140208</xdr:rowOff>
    </xdr:from>
    <xdr:to>
      <xdr:col>4</xdr:col>
      <xdr:colOff>396875</xdr:colOff>
      <xdr:row>77</xdr:row>
      <xdr:rowOff>70358</xdr:rowOff>
    </xdr:to>
    <xdr:sp macro="" textlink="">
      <xdr:nvSpPr>
        <xdr:cNvPr id="389" name="円/楕円 388"/>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80535</xdr:rowOff>
    </xdr:from>
    <xdr:ext cx="762000" cy="259045"/>
    <xdr:sp macro="" textlink="">
      <xdr:nvSpPr>
        <xdr:cNvPr id="390" name="テキスト ボックス 389"/>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131063</xdr:rowOff>
    </xdr:from>
    <xdr:to>
      <xdr:col>3</xdr:col>
      <xdr:colOff>193675</xdr:colOff>
      <xdr:row>77</xdr:row>
      <xdr:rowOff>61213</xdr:rowOff>
    </xdr:to>
    <xdr:sp macro="" textlink="">
      <xdr:nvSpPr>
        <xdr:cNvPr id="391" name="円/楕円 390"/>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71391</xdr:rowOff>
    </xdr:from>
    <xdr:ext cx="762000" cy="259045"/>
    <xdr:sp macro="" textlink="">
      <xdr:nvSpPr>
        <xdr:cNvPr id="392" name="テキスト ボックス 391"/>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5335</xdr:rowOff>
    </xdr:from>
    <xdr:to>
      <xdr:col>1</xdr:col>
      <xdr:colOff>676275</xdr:colOff>
      <xdr:row>77</xdr:row>
      <xdr:rowOff>106935</xdr:rowOff>
    </xdr:to>
    <xdr:sp macro="" textlink="">
      <xdr:nvSpPr>
        <xdr:cNvPr id="393" name="円/楕円 392"/>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117112</xdr:rowOff>
    </xdr:from>
    <xdr:ext cx="762000" cy="259045"/>
    <xdr:sp macro="" textlink="">
      <xdr:nvSpPr>
        <xdr:cNvPr id="394" name="テキスト ボックス 393"/>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普通建設事業費は平成１５年度をピークに減少してきたが、今後大型施設の建設等が予定されていることから経費削減に努めることとしたい。</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115570</xdr:rowOff>
    </xdr:from>
    <xdr:to>
      <xdr:col>24</xdr:col>
      <xdr:colOff>31750</xdr:colOff>
      <xdr:row>74</xdr:row>
      <xdr:rowOff>134620</xdr:rowOff>
    </xdr:to>
    <xdr:cxnSp macro="">
      <xdr:nvCxnSpPr>
        <xdr:cNvPr id="427" name="直線コネクタ 426"/>
        <xdr:cNvCxnSpPr/>
      </xdr:nvCxnSpPr>
      <xdr:spPr>
        <a:xfrm>
          <a:off x="15671800" y="126314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81280</xdr:rowOff>
    </xdr:from>
    <xdr:to>
      <xdr:col>22</xdr:col>
      <xdr:colOff>565150</xdr:colOff>
      <xdr:row>73</xdr:row>
      <xdr:rowOff>115570</xdr:rowOff>
    </xdr:to>
    <xdr:cxnSp macro="">
      <xdr:nvCxnSpPr>
        <xdr:cNvPr id="430" name="直線コネクタ 429"/>
        <xdr:cNvCxnSpPr/>
      </xdr:nvCxnSpPr>
      <xdr:spPr>
        <a:xfrm>
          <a:off x="14782800" y="12597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81280</xdr:rowOff>
    </xdr:from>
    <xdr:to>
      <xdr:col>21</xdr:col>
      <xdr:colOff>361950</xdr:colOff>
      <xdr:row>73</xdr:row>
      <xdr:rowOff>107950</xdr:rowOff>
    </xdr:to>
    <xdr:cxnSp macro="">
      <xdr:nvCxnSpPr>
        <xdr:cNvPr id="433" name="直線コネクタ 432"/>
        <xdr:cNvCxnSpPr/>
      </xdr:nvCxnSpPr>
      <xdr:spPr>
        <a:xfrm flipV="1">
          <a:off x="13893800" y="12597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107950</xdr:rowOff>
    </xdr:from>
    <xdr:to>
      <xdr:col>20</xdr:col>
      <xdr:colOff>158750</xdr:colOff>
      <xdr:row>75</xdr:row>
      <xdr:rowOff>69850</xdr:rowOff>
    </xdr:to>
    <xdr:cxnSp macro="">
      <xdr:nvCxnSpPr>
        <xdr:cNvPr id="436" name="直線コネクタ 435"/>
        <xdr:cNvCxnSpPr/>
      </xdr:nvCxnSpPr>
      <xdr:spPr>
        <a:xfrm flipV="1">
          <a:off x="13004800" y="126238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83820</xdr:rowOff>
    </xdr:from>
    <xdr:to>
      <xdr:col>24</xdr:col>
      <xdr:colOff>82550</xdr:colOff>
      <xdr:row>75</xdr:row>
      <xdr:rowOff>13970</xdr:rowOff>
    </xdr:to>
    <xdr:sp macro="" textlink="">
      <xdr:nvSpPr>
        <xdr:cNvPr id="446" name="円/楕円 445"/>
        <xdr:cNvSpPr/>
      </xdr:nvSpPr>
      <xdr:spPr>
        <a:xfrm>
          <a:off x="16459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100347</xdr:rowOff>
    </xdr:from>
    <xdr:ext cx="762000" cy="259045"/>
    <xdr:sp macro="" textlink="">
      <xdr:nvSpPr>
        <xdr:cNvPr id="447" name="公債費以外該当値テキスト"/>
        <xdr:cNvSpPr txBox="1"/>
      </xdr:nvSpPr>
      <xdr:spPr>
        <a:xfrm>
          <a:off x="165989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64770</xdr:rowOff>
    </xdr:from>
    <xdr:to>
      <xdr:col>22</xdr:col>
      <xdr:colOff>615950</xdr:colOff>
      <xdr:row>73</xdr:row>
      <xdr:rowOff>166370</xdr:rowOff>
    </xdr:to>
    <xdr:sp macro="" textlink="">
      <xdr:nvSpPr>
        <xdr:cNvPr id="448" name="円/楕円 447"/>
        <xdr:cNvSpPr/>
      </xdr:nvSpPr>
      <xdr:spPr>
        <a:xfrm>
          <a:off x="15621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5097</xdr:rowOff>
    </xdr:from>
    <xdr:ext cx="736600" cy="259045"/>
    <xdr:sp macro="" textlink="">
      <xdr:nvSpPr>
        <xdr:cNvPr id="449" name="テキスト ボックス 448"/>
        <xdr:cNvSpPr txBox="1"/>
      </xdr:nvSpPr>
      <xdr:spPr>
        <a:xfrm>
          <a:off x="15290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30480</xdr:rowOff>
    </xdr:from>
    <xdr:to>
      <xdr:col>21</xdr:col>
      <xdr:colOff>412750</xdr:colOff>
      <xdr:row>73</xdr:row>
      <xdr:rowOff>132080</xdr:rowOff>
    </xdr:to>
    <xdr:sp macro="" textlink="">
      <xdr:nvSpPr>
        <xdr:cNvPr id="450" name="円/楕円 449"/>
        <xdr:cNvSpPr/>
      </xdr:nvSpPr>
      <xdr:spPr>
        <a:xfrm>
          <a:off x="147320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142257</xdr:rowOff>
    </xdr:from>
    <xdr:ext cx="762000" cy="259045"/>
    <xdr:sp macro="" textlink="">
      <xdr:nvSpPr>
        <xdr:cNvPr id="451" name="テキスト ボックス 450"/>
        <xdr:cNvSpPr txBox="1"/>
      </xdr:nvSpPr>
      <xdr:spPr>
        <a:xfrm>
          <a:off x="14401800" y="123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57150</xdr:rowOff>
    </xdr:from>
    <xdr:to>
      <xdr:col>20</xdr:col>
      <xdr:colOff>209550</xdr:colOff>
      <xdr:row>73</xdr:row>
      <xdr:rowOff>158750</xdr:rowOff>
    </xdr:to>
    <xdr:sp macro="" textlink="">
      <xdr:nvSpPr>
        <xdr:cNvPr id="452" name="円/楕円 451"/>
        <xdr:cNvSpPr/>
      </xdr:nvSpPr>
      <xdr:spPr>
        <a:xfrm>
          <a:off x="13843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168927</xdr:rowOff>
    </xdr:from>
    <xdr:ext cx="762000" cy="259045"/>
    <xdr:sp macro="" textlink="">
      <xdr:nvSpPr>
        <xdr:cNvPr id="453" name="テキスト ボックス 452"/>
        <xdr:cNvSpPr txBox="1"/>
      </xdr:nvSpPr>
      <xdr:spPr>
        <a:xfrm>
          <a:off x="13512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54" name="円/楕円 453"/>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130827</xdr:rowOff>
    </xdr:from>
    <xdr:ext cx="762000" cy="259045"/>
    <xdr:sp macro="" textlink="">
      <xdr:nvSpPr>
        <xdr:cNvPr id="455" name="テキスト ボックス 454"/>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北海道標津町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89129</xdr:rowOff>
    </xdr:from>
    <xdr:to>
      <xdr:col>4</xdr:col>
      <xdr:colOff>1117600</xdr:colOff>
      <xdr:row>15</xdr:row>
      <xdr:rowOff>112063</xdr:rowOff>
    </xdr:to>
    <xdr:cxnSp macro="">
      <xdr:nvCxnSpPr>
        <xdr:cNvPr id="46" name="直線コネクタ 45"/>
        <xdr:cNvCxnSpPr/>
      </xdr:nvCxnSpPr>
      <xdr:spPr bwMode="auto">
        <a:xfrm flipV="1">
          <a:off x="5003800" y="2708504"/>
          <a:ext cx="647700" cy="22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112063</xdr:rowOff>
    </xdr:from>
    <xdr:to>
      <xdr:col>4</xdr:col>
      <xdr:colOff>469900</xdr:colOff>
      <xdr:row>16</xdr:row>
      <xdr:rowOff>29070</xdr:rowOff>
    </xdr:to>
    <xdr:cxnSp macro="">
      <xdr:nvCxnSpPr>
        <xdr:cNvPr id="49" name="直線コネクタ 48"/>
        <xdr:cNvCxnSpPr/>
      </xdr:nvCxnSpPr>
      <xdr:spPr bwMode="auto">
        <a:xfrm flipV="1">
          <a:off x="4305300" y="2731438"/>
          <a:ext cx="698500" cy="88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165687</xdr:rowOff>
    </xdr:from>
    <xdr:to>
      <xdr:col>3</xdr:col>
      <xdr:colOff>904875</xdr:colOff>
      <xdr:row>16</xdr:row>
      <xdr:rowOff>29070</xdr:rowOff>
    </xdr:to>
    <xdr:cxnSp macro="">
      <xdr:nvCxnSpPr>
        <xdr:cNvPr id="52" name="直線コネクタ 51"/>
        <xdr:cNvCxnSpPr/>
      </xdr:nvCxnSpPr>
      <xdr:spPr bwMode="auto">
        <a:xfrm>
          <a:off x="3606800" y="2785062"/>
          <a:ext cx="698500" cy="34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152108</xdr:rowOff>
    </xdr:from>
    <xdr:to>
      <xdr:col>3</xdr:col>
      <xdr:colOff>206375</xdr:colOff>
      <xdr:row>15</xdr:row>
      <xdr:rowOff>165687</xdr:rowOff>
    </xdr:to>
    <xdr:cxnSp macro="">
      <xdr:nvCxnSpPr>
        <xdr:cNvPr id="55" name="直線コネクタ 54"/>
        <xdr:cNvCxnSpPr/>
      </xdr:nvCxnSpPr>
      <xdr:spPr bwMode="auto">
        <a:xfrm>
          <a:off x="2908300" y="2771483"/>
          <a:ext cx="698500" cy="1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38329</xdr:rowOff>
    </xdr:from>
    <xdr:to>
      <xdr:col>5</xdr:col>
      <xdr:colOff>34925</xdr:colOff>
      <xdr:row>15</xdr:row>
      <xdr:rowOff>139929</xdr:rowOff>
    </xdr:to>
    <xdr:sp macro="" textlink="">
      <xdr:nvSpPr>
        <xdr:cNvPr id="65" name="円/楕円 64"/>
        <xdr:cNvSpPr/>
      </xdr:nvSpPr>
      <xdr:spPr bwMode="auto">
        <a:xfrm>
          <a:off x="5600700" y="2657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54856</xdr:rowOff>
    </xdr:from>
    <xdr:ext cx="762000" cy="259045"/>
    <xdr:sp macro="" textlink="">
      <xdr:nvSpPr>
        <xdr:cNvPr id="66" name="人口1人当たり決算額の推移該当値テキスト130"/>
        <xdr:cNvSpPr txBox="1"/>
      </xdr:nvSpPr>
      <xdr:spPr>
        <a:xfrm>
          <a:off x="5740400" y="250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214,960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61263</xdr:rowOff>
    </xdr:from>
    <xdr:to>
      <xdr:col>4</xdr:col>
      <xdr:colOff>520700</xdr:colOff>
      <xdr:row>15</xdr:row>
      <xdr:rowOff>162863</xdr:rowOff>
    </xdr:to>
    <xdr:sp macro="" textlink="">
      <xdr:nvSpPr>
        <xdr:cNvPr id="67" name="円/楕円 66"/>
        <xdr:cNvSpPr/>
      </xdr:nvSpPr>
      <xdr:spPr bwMode="auto">
        <a:xfrm>
          <a:off x="4953000" y="2680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1590</xdr:rowOff>
    </xdr:from>
    <xdr:ext cx="736600" cy="259045"/>
    <xdr:sp macro="" textlink="">
      <xdr:nvSpPr>
        <xdr:cNvPr id="68" name="テキスト ボックス 67"/>
        <xdr:cNvSpPr txBox="1"/>
      </xdr:nvSpPr>
      <xdr:spPr>
        <a:xfrm>
          <a:off x="4622800" y="2449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210,947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149720</xdr:rowOff>
    </xdr:from>
    <xdr:to>
      <xdr:col>3</xdr:col>
      <xdr:colOff>955675</xdr:colOff>
      <xdr:row>16</xdr:row>
      <xdr:rowOff>79870</xdr:rowOff>
    </xdr:to>
    <xdr:sp macro="" textlink="">
      <xdr:nvSpPr>
        <xdr:cNvPr id="69" name="円/楕円 68"/>
        <xdr:cNvSpPr/>
      </xdr:nvSpPr>
      <xdr:spPr bwMode="auto">
        <a:xfrm>
          <a:off x="4254500" y="2769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90047</xdr:rowOff>
    </xdr:from>
    <xdr:ext cx="762000" cy="259045"/>
    <xdr:sp macro="" textlink="">
      <xdr:nvSpPr>
        <xdr:cNvPr id="70" name="テキスト ボックス 69"/>
        <xdr:cNvSpPr txBox="1"/>
      </xdr:nvSpPr>
      <xdr:spPr>
        <a:xfrm>
          <a:off x="3924300" y="253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195,469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114887</xdr:rowOff>
    </xdr:from>
    <xdr:to>
      <xdr:col>3</xdr:col>
      <xdr:colOff>257175</xdr:colOff>
      <xdr:row>16</xdr:row>
      <xdr:rowOff>45037</xdr:rowOff>
    </xdr:to>
    <xdr:sp macro="" textlink="">
      <xdr:nvSpPr>
        <xdr:cNvPr id="71" name="円/楕円 70"/>
        <xdr:cNvSpPr/>
      </xdr:nvSpPr>
      <xdr:spPr bwMode="auto">
        <a:xfrm>
          <a:off x="3556000" y="2734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55214</xdr:rowOff>
    </xdr:from>
    <xdr:ext cx="762000" cy="259045"/>
    <xdr:sp macro="" textlink="">
      <xdr:nvSpPr>
        <xdr:cNvPr id="72" name="テキスト ボックス 71"/>
        <xdr:cNvSpPr txBox="1"/>
      </xdr:nvSpPr>
      <xdr:spPr>
        <a:xfrm>
          <a:off x="3225800" y="250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201,564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101308</xdr:rowOff>
    </xdr:from>
    <xdr:to>
      <xdr:col>2</xdr:col>
      <xdr:colOff>692150</xdr:colOff>
      <xdr:row>16</xdr:row>
      <xdr:rowOff>31458</xdr:rowOff>
    </xdr:to>
    <xdr:sp macro="" textlink="">
      <xdr:nvSpPr>
        <xdr:cNvPr id="73" name="円/楕円 72"/>
        <xdr:cNvSpPr/>
      </xdr:nvSpPr>
      <xdr:spPr bwMode="auto">
        <a:xfrm>
          <a:off x="2857500" y="2720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41635</xdr:rowOff>
    </xdr:from>
    <xdr:ext cx="762000" cy="259045"/>
    <xdr:sp macro="" textlink="">
      <xdr:nvSpPr>
        <xdr:cNvPr id="74" name="テキスト ボックス 73"/>
        <xdr:cNvSpPr txBox="1"/>
      </xdr:nvSpPr>
      <xdr:spPr>
        <a:xfrm>
          <a:off x="2527300" y="248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203,940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158525</xdr:rowOff>
    </xdr:from>
    <xdr:to>
      <xdr:col>4</xdr:col>
      <xdr:colOff>1117600</xdr:colOff>
      <xdr:row>35</xdr:row>
      <xdr:rowOff>197594</xdr:rowOff>
    </xdr:to>
    <xdr:cxnSp macro="">
      <xdr:nvCxnSpPr>
        <xdr:cNvPr id="109" name="直線コネクタ 108"/>
        <xdr:cNvCxnSpPr/>
      </xdr:nvCxnSpPr>
      <xdr:spPr bwMode="auto">
        <a:xfrm>
          <a:off x="5003800" y="6768875"/>
          <a:ext cx="647700" cy="39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215002</xdr:rowOff>
    </xdr:from>
    <xdr:ext cx="762000" cy="259045"/>
    <xdr:sp macro="" textlink="">
      <xdr:nvSpPr>
        <xdr:cNvPr id="110" name="人口1人当たり決算額の推移平均値テキスト445"/>
        <xdr:cNvSpPr txBox="1"/>
      </xdr:nvSpPr>
      <xdr:spPr>
        <a:xfrm>
          <a:off x="5740400" y="682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333731</xdr:rowOff>
    </xdr:from>
    <xdr:to>
      <xdr:col>4</xdr:col>
      <xdr:colOff>469900</xdr:colOff>
      <xdr:row>35</xdr:row>
      <xdr:rowOff>158525</xdr:rowOff>
    </xdr:to>
    <xdr:cxnSp macro="">
      <xdr:nvCxnSpPr>
        <xdr:cNvPr id="112" name="直線コネクタ 111"/>
        <xdr:cNvCxnSpPr/>
      </xdr:nvCxnSpPr>
      <xdr:spPr bwMode="auto">
        <a:xfrm>
          <a:off x="4305300" y="6601181"/>
          <a:ext cx="698500" cy="167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282698</xdr:rowOff>
    </xdr:from>
    <xdr:to>
      <xdr:col>3</xdr:col>
      <xdr:colOff>904875</xdr:colOff>
      <xdr:row>34</xdr:row>
      <xdr:rowOff>333731</xdr:rowOff>
    </xdr:to>
    <xdr:cxnSp macro="">
      <xdr:nvCxnSpPr>
        <xdr:cNvPr id="115" name="直線コネクタ 114"/>
        <xdr:cNvCxnSpPr/>
      </xdr:nvCxnSpPr>
      <xdr:spPr bwMode="auto">
        <a:xfrm>
          <a:off x="3606800" y="6550148"/>
          <a:ext cx="698500" cy="51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276145</xdr:rowOff>
    </xdr:from>
    <xdr:to>
      <xdr:col>3</xdr:col>
      <xdr:colOff>206375</xdr:colOff>
      <xdr:row>34</xdr:row>
      <xdr:rowOff>282698</xdr:rowOff>
    </xdr:to>
    <xdr:cxnSp macro="">
      <xdr:nvCxnSpPr>
        <xdr:cNvPr id="118" name="直線コネクタ 117"/>
        <xdr:cNvCxnSpPr/>
      </xdr:nvCxnSpPr>
      <xdr:spPr bwMode="auto">
        <a:xfrm>
          <a:off x="2908300" y="6543595"/>
          <a:ext cx="698500" cy="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146794</xdr:rowOff>
    </xdr:from>
    <xdr:to>
      <xdr:col>5</xdr:col>
      <xdr:colOff>34925</xdr:colOff>
      <xdr:row>35</xdr:row>
      <xdr:rowOff>248394</xdr:rowOff>
    </xdr:to>
    <xdr:sp macro="" textlink="">
      <xdr:nvSpPr>
        <xdr:cNvPr id="128" name="円/楕円 127"/>
        <xdr:cNvSpPr/>
      </xdr:nvSpPr>
      <xdr:spPr bwMode="auto">
        <a:xfrm>
          <a:off x="5600700" y="675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334771</xdr:rowOff>
    </xdr:from>
    <xdr:ext cx="762000" cy="259045"/>
    <xdr:sp macro="" textlink="">
      <xdr:nvSpPr>
        <xdr:cNvPr id="129" name="人口1人当たり決算額の推移該当値テキスト445"/>
        <xdr:cNvSpPr txBox="1"/>
      </xdr:nvSpPr>
      <xdr:spPr>
        <a:xfrm>
          <a:off x="5740400" y="660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43,765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107725</xdr:rowOff>
    </xdr:from>
    <xdr:to>
      <xdr:col>4</xdr:col>
      <xdr:colOff>520700</xdr:colOff>
      <xdr:row>35</xdr:row>
      <xdr:rowOff>209325</xdr:rowOff>
    </xdr:to>
    <xdr:sp macro="" textlink="">
      <xdr:nvSpPr>
        <xdr:cNvPr id="130" name="円/楕円 129"/>
        <xdr:cNvSpPr/>
      </xdr:nvSpPr>
      <xdr:spPr bwMode="auto">
        <a:xfrm>
          <a:off x="4953000" y="6718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219502</xdr:rowOff>
    </xdr:from>
    <xdr:ext cx="736600" cy="259045"/>
    <xdr:sp macro="" textlink="">
      <xdr:nvSpPr>
        <xdr:cNvPr id="131" name="テキスト ボックス 130"/>
        <xdr:cNvSpPr txBox="1"/>
      </xdr:nvSpPr>
      <xdr:spPr>
        <a:xfrm>
          <a:off x="4622800" y="6486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47,354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282931</xdr:rowOff>
    </xdr:from>
    <xdr:to>
      <xdr:col>3</xdr:col>
      <xdr:colOff>955675</xdr:colOff>
      <xdr:row>35</xdr:row>
      <xdr:rowOff>41631</xdr:rowOff>
    </xdr:to>
    <xdr:sp macro="" textlink="">
      <xdr:nvSpPr>
        <xdr:cNvPr id="132" name="円/楕円 131"/>
        <xdr:cNvSpPr/>
      </xdr:nvSpPr>
      <xdr:spPr bwMode="auto">
        <a:xfrm>
          <a:off x="4254500" y="6550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51808</xdr:rowOff>
    </xdr:from>
    <xdr:ext cx="762000" cy="259045"/>
    <xdr:sp macro="" textlink="">
      <xdr:nvSpPr>
        <xdr:cNvPr id="133" name="テキスト ボックス 132"/>
        <xdr:cNvSpPr txBox="1"/>
      </xdr:nvSpPr>
      <xdr:spPr>
        <a:xfrm>
          <a:off x="3924300" y="631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62,759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231898</xdr:rowOff>
    </xdr:from>
    <xdr:to>
      <xdr:col>3</xdr:col>
      <xdr:colOff>257175</xdr:colOff>
      <xdr:row>34</xdr:row>
      <xdr:rowOff>333498</xdr:rowOff>
    </xdr:to>
    <xdr:sp macro="" textlink="">
      <xdr:nvSpPr>
        <xdr:cNvPr id="134" name="円/楕円 133"/>
        <xdr:cNvSpPr/>
      </xdr:nvSpPr>
      <xdr:spPr bwMode="auto">
        <a:xfrm>
          <a:off x="3556000" y="6499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775</xdr:rowOff>
    </xdr:from>
    <xdr:ext cx="762000" cy="259045"/>
    <xdr:sp macro="" textlink="">
      <xdr:nvSpPr>
        <xdr:cNvPr id="135" name="テキスト ボックス 134"/>
        <xdr:cNvSpPr txBox="1"/>
      </xdr:nvSpPr>
      <xdr:spPr>
        <a:xfrm>
          <a:off x="3225800" y="626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67,447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225345</xdr:rowOff>
    </xdr:from>
    <xdr:to>
      <xdr:col>2</xdr:col>
      <xdr:colOff>692150</xdr:colOff>
      <xdr:row>34</xdr:row>
      <xdr:rowOff>326945</xdr:rowOff>
    </xdr:to>
    <xdr:sp macro="" textlink="">
      <xdr:nvSpPr>
        <xdr:cNvPr id="136" name="円/楕円 135"/>
        <xdr:cNvSpPr/>
      </xdr:nvSpPr>
      <xdr:spPr bwMode="auto">
        <a:xfrm>
          <a:off x="2857500" y="6492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337122</xdr:rowOff>
    </xdr:from>
    <xdr:ext cx="762000" cy="259045"/>
    <xdr:sp macro="" textlink="">
      <xdr:nvSpPr>
        <xdr:cNvPr id="137" name="テキスト ボックス 136"/>
        <xdr:cNvSpPr txBox="1"/>
      </xdr:nvSpPr>
      <xdr:spPr>
        <a:xfrm>
          <a:off x="2527300" y="626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北海道標津町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5,411
5,383
624.68
6,488,154
6,131,579
348,948
3,972,159
6,564,625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161958</xdr:rowOff>
    </xdr:from>
    <xdr:to>
      <xdr:col>6</xdr:col>
      <xdr:colOff>511175</xdr:colOff>
      <xdr:row>34</xdr:row>
      <xdr:rowOff>17605</xdr:rowOff>
    </xdr:to>
    <xdr:cxnSp macro="">
      <xdr:nvCxnSpPr>
        <xdr:cNvPr id="61" name="直線コネクタ 60"/>
        <xdr:cNvCxnSpPr/>
      </xdr:nvCxnSpPr>
      <xdr:spPr>
        <a:xfrm flipV="1">
          <a:off x="3797300" y="5819808"/>
          <a:ext cx="838200" cy="2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17605</xdr:rowOff>
    </xdr:from>
    <xdr:to>
      <xdr:col>5</xdr:col>
      <xdr:colOff>358775</xdr:colOff>
      <xdr:row>34</xdr:row>
      <xdr:rowOff>134953</xdr:rowOff>
    </xdr:to>
    <xdr:cxnSp macro="">
      <xdr:nvCxnSpPr>
        <xdr:cNvPr id="64" name="直線コネクタ 63"/>
        <xdr:cNvCxnSpPr/>
      </xdr:nvCxnSpPr>
      <xdr:spPr>
        <a:xfrm flipV="1">
          <a:off x="2908300" y="5846905"/>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117061</xdr:rowOff>
    </xdr:from>
    <xdr:to>
      <xdr:col>4</xdr:col>
      <xdr:colOff>155575</xdr:colOff>
      <xdr:row>34</xdr:row>
      <xdr:rowOff>134953</xdr:rowOff>
    </xdr:to>
    <xdr:cxnSp macro="">
      <xdr:nvCxnSpPr>
        <xdr:cNvPr id="67" name="直線コネクタ 66"/>
        <xdr:cNvCxnSpPr/>
      </xdr:nvCxnSpPr>
      <xdr:spPr>
        <a:xfrm>
          <a:off x="2019300" y="5946361"/>
          <a:ext cx="889000" cy="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86932</xdr:rowOff>
    </xdr:from>
    <xdr:to>
      <xdr:col>2</xdr:col>
      <xdr:colOff>638175</xdr:colOff>
      <xdr:row>34</xdr:row>
      <xdr:rowOff>117061</xdr:rowOff>
    </xdr:to>
    <xdr:cxnSp macro="">
      <xdr:nvCxnSpPr>
        <xdr:cNvPr id="70" name="直線コネクタ 69"/>
        <xdr:cNvCxnSpPr/>
      </xdr:nvCxnSpPr>
      <xdr:spPr>
        <a:xfrm>
          <a:off x="1130300" y="5916232"/>
          <a:ext cx="889000" cy="3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111158</xdr:rowOff>
    </xdr:from>
    <xdr:to>
      <xdr:col>6</xdr:col>
      <xdr:colOff>561975</xdr:colOff>
      <xdr:row>34</xdr:row>
      <xdr:rowOff>41308</xdr:rowOff>
    </xdr:to>
    <xdr:sp macro="" textlink="">
      <xdr:nvSpPr>
        <xdr:cNvPr id="80" name="円/楕円 79"/>
        <xdr:cNvSpPr/>
      </xdr:nvSpPr>
      <xdr:spPr>
        <a:xfrm>
          <a:off x="4584700" y="576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134035</xdr:rowOff>
    </xdr:from>
    <xdr:ext cx="599010" cy="259045"/>
    <xdr:sp macro="" textlink="">
      <xdr:nvSpPr>
        <xdr:cNvPr id="81" name="人件費該当値テキスト"/>
        <xdr:cNvSpPr txBox="1"/>
      </xdr:nvSpPr>
      <xdr:spPr>
        <a:xfrm>
          <a:off x="4686300" y="562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169,579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138255</xdr:rowOff>
    </xdr:from>
    <xdr:to>
      <xdr:col>5</xdr:col>
      <xdr:colOff>409575</xdr:colOff>
      <xdr:row>34</xdr:row>
      <xdr:rowOff>68405</xdr:rowOff>
    </xdr:to>
    <xdr:sp macro="" textlink="">
      <xdr:nvSpPr>
        <xdr:cNvPr id="82" name="円/楕円 81"/>
        <xdr:cNvSpPr/>
      </xdr:nvSpPr>
      <xdr:spPr>
        <a:xfrm>
          <a:off x="3746500" y="57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84932</xdr:rowOff>
    </xdr:from>
    <xdr:ext cx="599010" cy="259045"/>
    <xdr:sp macro="" textlink="">
      <xdr:nvSpPr>
        <xdr:cNvPr id="83" name="テキスト ボックス 82"/>
        <xdr:cNvSpPr txBox="1"/>
      </xdr:nvSpPr>
      <xdr:spPr>
        <a:xfrm>
          <a:off x="3497794" y="557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166,023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84153</xdr:rowOff>
    </xdr:from>
    <xdr:to>
      <xdr:col>4</xdr:col>
      <xdr:colOff>206375</xdr:colOff>
      <xdr:row>35</xdr:row>
      <xdr:rowOff>14303</xdr:rowOff>
    </xdr:to>
    <xdr:sp macro="" textlink="">
      <xdr:nvSpPr>
        <xdr:cNvPr id="84" name="円/楕円 83"/>
        <xdr:cNvSpPr/>
      </xdr:nvSpPr>
      <xdr:spPr>
        <a:xfrm>
          <a:off x="2857500" y="591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30830</xdr:rowOff>
    </xdr:from>
    <xdr:ext cx="599010" cy="259045"/>
    <xdr:sp macro="" textlink="">
      <xdr:nvSpPr>
        <xdr:cNvPr id="85" name="テキスト ボックス 84"/>
        <xdr:cNvSpPr txBox="1"/>
      </xdr:nvSpPr>
      <xdr:spPr>
        <a:xfrm>
          <a:off x="2608794" y="568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150,623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66261</xdr:rowOff>
    </xdr:from>
    <xdr:to>
      <xdr:col>3</xdr:col>
      <xdr:colOff>3175</xdr:colOff>
      <xdr:row>34</xdr:row>
      <xdr:rowOff>167861</xdr:rowOff>
    </xdr:to>
    <xdr:sp macro="" textlink="">
      <xdr:nvSpPr>
        <xdr:cNvPr id="86" name="円/楕円 85"/>
        <xdr:cNvSpPr/>
      </xdr:nvSpPr>
      <xdr:spPr>
        <a:xfrm>
          <a:off x="1968500" y="589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12938</xdr:rowOff>
    </xdr:from>
    <xdr:ext cx="599010" cy="259045"/>
    <xdr:sp macro="" textlink="">
      <xdr:nvSpPr>
        <xdr:cNvPr id="87" name="テキスト ボックス 86"/>
        <xdr:cNvSpPr txBox="1"/>
      </xdr:nvSpPr>
      <xdr:spPr>
        <a:xfrm>
          <a:off x="1719794" y="567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152,971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36132</xdr:rowOff>
    </xdr:from>
    <xdr:to>
      <xdr:col>1</xdr:col>
      <xdr:colOff>485775</xdr:colOff>
      <xdr:row>34</xdr:row>
      <xdr:rowOff>137732</xdr:rowOff>
    </xdr:to>
    <xdr:sp macro="" textlink="">
      <xdr:nvSpPr>
        <xdr:cNvPr id="88" name="円/楕円 87"/>
        <xdr:cNvSpPr/>
      </xdr:nvSpPr>
      <xdr:spPr>
        <a:xfrm>
          <a:off x="1079500" y="58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154259</xdr:rowOff>
    </xdr:from>
    <xdr:ext cx="599010" cy="259045"/>
    <xdr:sp macro="" textlink="">
      <xdr:nvSpPr>
        <xdr:cNvPr id="89" name="テキスト ボックス 88"/>
        <xdr:cNvSpPr txBox="1"/>
      </xdr:nvSpPr>
      <xdr:spPr>
        <a:xfrm>
          <a:off x="830794" y="564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7082</xdr:rowOff>
    </xdr:from>
    <xdr:to>
      <xdr:col>6</xdr:col>
      <xdr:colOff>511175</xdr:colOff>
      <xdr:row>55</xdr:row>
      <xdr:rowOff>52908</xdr:rowOff>
    </xdr:to>
    <xdr:cxnSp macro="">
      <xdr:nvCxnSpPr>
        <xdr:cNvPr id="119" name="直線コネクタ 118"/>
        <xdr:cNvCxnSpPr/>
      </xdr:nvCxnSpPr>
      <xdr:spPr>
        <a:xfrm flipV="1">
          <a:off x="3797300" y="9436832"/>
          <a:ext cx="838200" cy="4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52908</xdr:rowOff>
    </xdr:from>
    <xdr:to>
      <xdr:col>5</xdr:col>
      <xdr:colOff>358775</xdr:colOff>
      <xdr:row>55</xdr:row>
      <xdr:rowOff>138511</xdr:rowOff>
    </xdr:to>
    <xdr:cxnSp macro="">
      <xdr:nvCxnSpPr>
        <xdr:cNvPr id="122" name="直線コネクタ 121"/>
        <xdr:cNvCxnSpPr/>
      </xdr:nvCxnSpPr>
      <xdr:spPr>
        <a:xfrm flipV="1">
          <a:off x="2908300" y="9482658"/>
          <a:ext cx="889000" cy="8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138511</xdr:rowOff>
    </xdr:from>
    <xdr:to>
      <xdr:col>4</xdr:col>
      <xdr:colOff>155575</xdr:colOff>
      <xdr:row>56</xdr:row>
      <xdr:rowOff>127981</xdr:rowOff>
    </xdr:to>
    <xdr:cxnSp macro="">
      <xdr:nvCxnSpPr>
        <xdr:cNvPr id="125" name="直線コネクタ 124"/>
        <xdr:cNvCxnSpPr/>
      </xdr:nvCxnSpPr>
      <xdr:spPr>
        <a:xfrm flipV="1">
          <a:off x="2019300" y="9568261"/>
          <a:ext cx="889000" cy="16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94079</xdr:rowOff>
    </xdr:from>
    <xdr:to>
      <xdr:col>2</xdr:col>
      <xdr:colOff>638175</xdr:colOff>
      <xdr:row>56</xdr:row>
      <xdr:rowOff>127981</xdr:rowOff>
    </xdr:to>
    <xdr:cxnSp macro="">
      <xdr:nvCxnSpPr>
        <xdr:cNvPr id="128" name="直線コネクタ 127"/>
        <xdr:cNvCxnSpPr/>
      </xdr:nvCxnSpPr>
      <xdr:spPr>
        <a:xfrm>
          <a:off x="1130300" y="9695279"/>
          <a:ext cx="889000" cy="3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127732</xdr:rowOff>
    </xdr:from>
    <xdr:to>
      <xdr:col>6</xdr:col>
      <xdr:colOff>561975</xdr:colOff>
      <xdr:row>55</xdr:row>
      <xdr:rowOff>57882</xdr:rowOff>
    </xdr:to>
    <xdr:sp macro="" textlink="">
      <xdr:nvSpPr>
        <xdr:cNvPr id="138" name="円/楕円 137"/>
        <xdr:cNvSpPr/>
      </xdr:nvSpPr>
      <xdr:spPr>
        <a:xfrm>
          <a:off x="4584700" y="938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150609</xdr:rowOff>
    </xdr:from>
    <xdr:ext cx="599010" cy="259045"/>
    <xdr:sp macro="" textlink="">
      <xdr:nvSpPr>
        <xdr:cNvPr id="139" name="物件費該当値テキスト"/>
        <xdr:cNvSpPr txBox="1"/>
      </xdr:nvSpPr>
      <xdr:spPr>
        <a:xfrm>
          <a:off x="4686300" y="923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144,904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2108</xdr:rowOff>
    </xdr:from>
    <xdr:to>
      <xdr:col>5</xdr:col>
      <xdr:colOff>409575</xdr:colOff>
      <xdr:row>55</xdr:row>
      <xdr:rowOff>103708</xdr:rowOff>
    </xdr:to>
    <xdr:sp macro="" textlink="">
      <xdr:nvSpPr>
        <xdr:cNvPr id="140" name="円/楕円 139"/>
        <xdr:cNvSpPr/>
      </xdr:nvSpPr>
      <xdr:spPr>
        <a:xfrm>
          <a:off x="3746500" y="943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120235</xdr:rowOff>
    </xdr:from>
    <xdr:ext cx="599010" cy="259045"/>
    <xdr:sp macro="" textlink="">
      <xdr:nvSpPr>
        <xdr:cNvPr id="141" name="テキスト ボックス 140"/>
        <xdr:cNvSpPr txBox="1"/>
      </xdr:nvSpPr>
      <xdr:spPr>
        <a:xfrm>
          <a:off x="3497794" y="92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138,890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87711</xdr:rowOff>
    </xdr:from>
    <xdr:to>
      <xdr:col>4</xdr:col>
      <xdr:colOff>206375</xdr:colOff>
      <xdr:row>56</xdr:row>
      <xdr:rowOff>17861</xdr:rowOff>
    </xdr:to>
    <xdr:sp macro="" textlink="">
      <xdr:nvSpPr>
        <xdr:cNvPr id="142" name="円/楕円 141"/>
        <xdr:cNvSpPr/>
      </xdr:nvSpPr>
      <xdr:spPr>
        <a:xfrm>
          <a:off x="2857500" y="951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34388</xdr:rowOff>
    </xdr:from>
    <xdr:ext cx="599010" cy="259045"/>
    <xdr:sp macro="" textlink="">
      <xdr:nvSpPr>
        <xdr:cNvPr id="143" name="テキスト ボックス 142"/>
        <xdr:cNvSpPr txBox="1"/>
      </xdr:nvSpPr>
      <xdr:spPr>
        <a:xfrm>
          <a:off x="2608794" y="929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127,656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77181</xdr:rowOff>
    </xdr:from>
    <xdr:to>
      <xdr:col>3</xdr:col>
      <xdr:colOff>3175</xdr:colOff>
      <xdr:row>57</xdr:row>
      <xdr:rowOff>7331</xdr:rowOff>
    </xdr:to>
    <xdr:sp macro="" textlink="">
      <xdr:nvSpPr>
        <xdr:cNvPr id="144" name="円/楕円 143"/>
        <xdr:cNvSpPr/>
      </xdr:nvSpPr>
      <xdr:spPr>
        <a:xfrm>
          <a:off x="1968500" y="967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23858</xdr:rowOff>
    </xdr:from>
    <xdr:ext cx="599010" cy="259045"/>
    <xdr:sp macro="" textlink="">
      <xdr:nvSpPr>
        <xdr:cNvPr id="145" name="テキスト ボックス 144"/>
        <xdr:cNvSpPr txBox="1"/>
      </xdr:nvSpPr>
      <xdr:spPr>
        <a:xfrm>
          <a:off x="1719794" y="945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106,538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43279</xdr:rowOff>
    </xdr:from>
    <xdr:to>
      <xdr:col>1</xdr:col>
      <xdr:colOff>485775</xdr:colOff>
      <xdr:row>56</xdr:row>
      <xdr:rowOff>144879</xdr:rowOff>
    </xdr:to>
    <xdr:sp macro="" textlink="">
      <xdr:nvSpPr>
        <xdr:cNvPr id="146" name="円/楕円 145"/>
        <xdr:cNvSpPr/>
      </xdr:nvSpPr>
      <xdr:spPr>
        <a:xfrm>
          <a:off x="1079500" y="96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161406</xdr:rowOff>
    </xdr:from>
    <xdr:ext cx="599010" cy="259045"/>
    <xdr:sp macro="" textlink="">
      <xdr:nvSpPr>
        <xdr:cNvPr id="147" name="テキスト ボックス 146"/>
        <xdr:cNvSpPr txBox="1"/>
      </xdr:nvSpPr>
      <xdr:spPr>
        <a:xfrm>
          <a:off x="830794" y="941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73</xdr:row>
      <xdr:rowOff>18062</xdr:rowOff>
    </xdr:from>
    <xdr:to>
      <xdr:col>6</xdr:col>
      <xdr:colOff>510540</xdr:colOff>
      <xdr:row>78</xdr:row>
      <xdr:rowOff>136500</xdr:rowOff>
    </xdr:to>
    <xdr:cxnSp macro="">
      <xdr:nvCxnSpPr>
        <xdr:cNvPr id="169" name="直線コネクタ 168"/>
        <xdr:cNvCxnSpPr/>
      </xdr:nvCxnSpPr>
      <xdr:spPr>
        <a:xfrm flipV="1">
          <a:off x="4633595" y="12533912"/>
          <a:ext cx="1270" cy="975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140327</xdr:rowOff>
    </xdr:from>
    <xdr:ext cx="378565" cy="259045"/>
    <xdr:sp macro="" textlink="">
      <xdr:nvSpPr>
        <xdr:cNvPr id="170" name="維持補修費最小値テキスト"/>
        <xdr:cNvSpPr txBox="1"/>
      </xdr:nvSpPr>
      <xdr:spPr>
        <a:xfrm>
          <a:off x="4686300" y="13513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78</xdr:row>
      <xdr:rowOff>136500</xdr:rowOff>
    </xdr:from>
    <xdr:to>
      <xdr:col>6</xdr:col>
      <xdr:colOff>600075</xdr:colOff>
      <xdr:row>78</xdr:row>
      <xdr:rowOff>136500</xdr:rowOff>
    </xdr:to>
    <xdr:cxnSp macro="">
      <xdr:nvCxnSpPr>
        <xdr:cNvPr id="171" name="直線コネクタ 170"/>
        <xdr:cNvCxnSpPr/>
      </xdr:nvCxnSpPr>
      <xdr:spPr>
        <a:xfrm>
          <a:off x="4546600" y="135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136189</xdr:rowOff>
    </xdr:from>
    <xdr:ext cx="534377" cy="259045"/>
    <xdr:sp macro="" textlink="">
      <xdr:nvSpPr>
        <xdr:cNvPr id="172" name="維持補修費最大値テキスト"/>
        <xdr:cNvSpPr txBox="1"/>
      </xdr:nvSpPr>
      <xdr:spPr>
        <a:xfrm>
          <a:off x="4686300" y="1230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73</xdr:row>
      <xdr:rowOff>18062</xdr:rowOff>
    </xdr:from>
    <xdr:to>
      <xdr:col>6</xdr:col>
      <xdr:colOff>600075</xdr:colOff>
      <xdr:row>73</xdr:row>
      <xdr:rowOff>18062</xdr:rowOff>
    </xdr:to>
    <xdr:cxnSp macro="">
      <xdr:nvCxnSpPr>
        <xdr:cNvPr id="173" name="直線コネクタ 172"/>
        <xdr:cNvCxnSpPr/>
      </xdr:nvCxnSpPr>
      <xdr:spPr>
        <a:xfrm>
          <a:off x="4546600" y="1253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132042</xdr:rowOff>
    </xdr:from>
    <xdr:to>
      <xdr:col>6</xdr:col>
      <xdr:colOff>511175</xdr:colOff>
      <xdr:row>74</xdr:row>
      <xdr:rowOff>112062</xdr:rowOff>
    </xdr:to>
    <xdr:cxnSp macro="">
      <xdr:nvCxnSpPr>
        <xdr:cNvPr id="174" name="直線コネクタ 173"/>
        <xdr:cNvCxnSpPr/>
      </xdr:nvCxnSpPr>
      <xdr:spPr>
        <a:xfrm>
          <a:off x="3797300" y="12304992"/>
          <a:ext cx="838200" cy="49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79557</xdr:rowOff>
    </xdr:from>
    <xdr:ext cx="534377" cy="259045"/>
    <xdr:sp macro="" textlink="">
      <xdr:nvSpPr>
        <xdr:cNvPr id="175" name="維持補修費平均値テキスト"/>
        <xdr:cNvSpPr txBox="1"/>
      </xdr:nvSpPr>
      <xdr:spPr>
        <a:xfrm>
          <a:off x="4686300" y="1310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101130</xdr:rowOff>
    </xdr:from>
    <xdr:to>
      <xdr:col>6</xdr:col>
      <xdr:colOff>561975</xdr:colOff>
      <xdr:row>77</xdr:row>
      <xdr:rowOff>31280</xdr:rowOff>
    </xdr:to>
    <xdr:sp macro="" textlink="">
      <xdr:nvSpPr>
        <xdr:cNvPr id="176" name="フローチャート : 判断 175"/>
        <xdr:cNvSpPr/>
      </xdr:nvSpPr>
      <xdr:spPr>
        <a:xfrm>
          <a:off x="45847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132042</xdr:rowOff>
    </xdr:from>
    <xdr:to>
      <xdr:col>5</xdr:col>
      <xdr:colOff>358775</xdr:colOff>
      <xdr:row>74</xdr:row>
      <xdr:rowOff>60856</xdr:rowOff>
    </xdr:to>
    <xdr:cxnSp macro="">
      <xdr:nvCxnSpPr>
        <xdr:cNvPr id="177" name="直線コネクタ 176"/>
        <xdr:cNvCxnSpPr/>
      </xdr:nvCxnSpPr>
      <xdr:spPr>
        <a:xfrm flipV="1">
          <a:off x="2908300" y="12304992"/>
          <a:ext cx="889000" cy="44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59799</xdr:rowOff>
    </xdr:from>
    <xdr:to>
      <xdr:col>5</xdr:col>
      <xdr:colOff>409575</xdr:colOff>
      <xdr:row>76</xdr:row>
      <xdr:rowOff>161399</xdr:rowOff>
    </xdr:to>
    <xdr:sp macro="" textlink="">
      <xdr:nvSpPr>
        <xdr:cNvPr id="178" name="フローチャート : 判断 177"/>
        <xdr:cNvSpPr/>
      </xdr:nvSpPr>
      <xdr:spPr>
        <a:xfrm>
          <a:off x="3746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152526</xdr:rowOff>
    </xdr:from>
    <xdr:ext cx="534377" cy="259045"/>
    <xdr:sp macro="" textlink="">
      <xdr:nvSpPr>
        <xdr:cNvPr id="179" name="テキスト ボックス 178"/>
        <xdr:cNvSpPr txBox="1"/>
      </xdr:nvSpPr>
      <xdr:spPr>
        <a:xfrm>
          <a:off x="3530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60856</xdr:rowOff>
    </xdr:from>
    <xdr:to>
      <xdr:col>4</xdr:col>
      <xdr:colOff>155575</xdr:colOff>
      <xdr:row>75</xdr:row>
      <xdr:rowOff>16302</xdr:rowOff>
    </xdr:to>
    <xdr:cxnSp macro="">
      <xdr:nvCxnSpPr>
        <xdr:cNvPr id="180" name="直線コネクタ 179"/>
        <xdr:cNvCxnSpPr/>
      </xdr:nvCxnSpPr>
      <xdr:spPr>
        <a:xfrm flipV="1">
          <a:off x="2019300" y="12748156"/>
          <a:ext cx="889000" cy="12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107714</xdr:rowOff>
    </xdr:from>
    <xdr:to>
      <xdr:col>4</xdr:col>
      <xdr:colOff>206375</xdr:colOff>
      <xdr:row>77</xdr:row>
      <xdr:rowOff>37864</xdr:rowOff>
    </xdr:to>
    <xdr:sp macro="" textlink="">
      <xdr:nvSpPr>
        <xdr:cNvPr id="181" name="フローチャート : 判断 180"/>
        <xdr:cNvSpPr/>
      </xdr:nvSpPr>
      <xdr:spPr>
        <a:xfrm>
          <a:off x="2857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28991</xdr:rowOff>
    </xdr:from>
    <xdr:ext cx="534377" cy="259045"/>
    <xdr:sp macro="" textlink="">
      <xdr:nvSpPr>
        <xdr:cNvPr id="182" name="テキスト ボックス 181"/>
        <xdr:cNvSpPr txBox="1"/>
      </xdr:nvSpPr>
      <xdr:spPr>
        <a:xfrm>
          <a:off x="2641111" y="132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16302</xdr:rowOff>
    </xdr:from>
    <xdr:to>
      <xdr:col>2</xdr:col>
      <xdr:colOff>638175</xdr:colOff>
      <xdr:row>75</xdr:row>
      <xdr:rowOff>104267</xdr:rowOff>
    </xdr:to>
    <xdr:cxnSp macro="">
      <xdr:nvCxnSpPr>
        <xdr:cNvPr id="183" name="直線コネクタ 182"/>
        <xdr:cNvCxnSpPr/>
      </xdr:nvCxnSpPr>
      <xdr:spPr>
        <a:xfrm flipV="1">
          <a:off x="1130300" y="12875052"/>
          <a:ext cx="889000" cy="8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121887</xdr:rowOff>
    </xdr:from>
    <xdr:to>
      <xdr:col>3</xdr:col>
      <xdr:colOff>3175</xdr:colOff>
      <xdr:row>77</xdr:row>
      <xdr:rowOff>52037</xdr:rowOff>
    </xdr:to>
    <xdr:sp macro="" textlink="">
      <xdr:nvSpPr>
        <xdr:cNvPr id="184" name="フローチャート : 判断 183"/>
        <xdr:cNvSpPr/>
      </xdr:nvSpPr>
      <xdr:spPr>
        <a:xfrm>
          <a:off x="1968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43164</xdr:rowOff>
    </xdr:from>
    <xdr:ext cx="534377" cy="259045"/>
    <xdr:sp macro="" textlink="">
      <xdr:nvSpPr>
        <xdr:cNvPr id="185" name="テキスト ボックス 184"/>
        <xdr:cNvSpPr txBox="1"/>
      </xdr:nvSpPr>
      <xdr:spPr>
        <a:xfrm>
          <a:off x="1752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150530</xdr:rowOff>
    </xdr:from>
    <xdr:to>
      <xdr:col>1</xdr:col>
      <xdr:colOff>485775</xdr:colOff>
      <xdr:row>77</xdr:row>
      <xdr:rowOff>80680</xdr:rowOff>
    </xdr:to>
    <xdr:sp macro="" textlink="">
      <xdr:nvSpPr>
        <xdr:cNvPr id="186" name="フローチャート : 判断 185"/>
        <xdr:cNvSpPr/>
      </xdr:nvSpPr>
      <xdr:spPr>
        <a:xfrm>
          <a:off x="1079500" y="1318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71807</xdr:rowOff>
    </xdr:from>
    <xdr:ext cx="534377" cy="259045"/>
    <xdr:sp macro="" textlink="">
      <xdr:nvSpPr>
        <xdr:cNvPr id="187" name="テキスト ボックス 186"/>
        <xdr:cNvSpPr txBox="1"/>
      </xdr:nvSpPr>
      <xdr:spPr>
        <a:xfrm>
          <a:off x="863111" y="1327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61262</xdr:rowOff>
    </xdr:from>
    <xdr:to>
      <xdr:col>6</xdr:col>
      <xdr:colOff>561975</xdr:colOff>
      <xdr:row>74</xdr:row>
      <xdr:rowOff>162862</xdr:rowOff>
    </xdr:to>
    <xdr:sp macro="" textlink="">
      <xdr:nvSpPr>
        <xdr:cNvPr id="193" name="円/楕円 192"/>
        <xdr:cNvSpPr/>
      </xdr:nvSpPr>
      <xdr:spPr>
        <a:xfrm>
          <a:off x="4584700" y="127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84139</xdr:rowOff>
    </xdr:from>
    <xdr:ext cx="534377" cy="259045"/>
    <xdr:sp macro="" textlink="">
      <xdr:nvSpPr>
        <xdr:cNvPr id="194" name="維持補修費該当値テキスト"/>
        <xdr:cNvSpPr txBox="1"/>
      </xdr:nvSpPr>
      <xdr:spPr>
        <a:xfrm>
          <a:off x="4686300" y="1259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31,209</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81242</xdr:rowOff>
    </xdr:from>
    <xdr:to>
      <xdr:col>5</xdr:col>
      <xdr:colOff>409575</xdr:colOff>
      <xdr:row>72</xdr:row>
      <xdr:rowOff>11392</xdr:rowOff>
    </xdr:to>
    <xdr:sp macro="" textlink="">
      <xdr:nvSpPr>
        <xdr:cNvPr id="195" name="円/楕円 194"/>
        <xdr:cNvSpPr/>
      </xdr:nvSpPr>
      <xdr:spPr>
        <a:xfrm>
          <a:off x="3746500" y="122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70</xdr:row>
      <xdr:rowOff>27919</xdr:rowOff>
    </xdr:from>
    <xdr:ext cx="534377" cy="259045"/>
    <xdr:sp macro="" textlink="">
      <xdr:nvSpPr>
        <xdr:cNvPr id="196" name="テキスト ボックス 195"/>
        <xdr:cNvSpPr txBox="1"/>
      </xdr:nvSpPr>
      <xdr:spPr>
        <a:xfrm>
          <a:off x="3530111" y="120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10056</xdr:rowOff>
    </xdr:from>
    <xdr:to>
      <xdr:col>4</xdr:col>
      <xdr:colOff>206375</xdr:colOff>
      <xdr:row>74</xdr:row>
      <xdr:rowOff>111656</xdr:rowOff>
    </xdr:to>
    <xdr:sp macro="" textlink="">
      <xdr:nvSpPr>
        <xdr:cNvPr id="197" name="円/楕円 196"/>
        <xdr:cNvSpPr/>
      </xdr:nvSpPr>
      <xdr:spPr>
        <a:xfrm>
          <a:off x="2857500" y="126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128183</xdr:rowOff>
    </xdr:from>
    <xdr:ext cx="534377" cy="259045"/>
    <xdr:sp macro="" textlink="">
      <xdr:nvSpPr>
        <xdr:cNvPr id="198" name="テキスト ボックス 197"/>
        <xdr:cNvSpPr txBox="1"/>
      </xdr:nvSpPr>
      <xdr:spPr>
        <a:xfrm>
          <a:off x="2641111" y="1247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33,449</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136952</xdr:rowOff>
    </xdr:from>
    <xdr:to>
      <xdr:col>3</xdr:col>
      <xdr:colOff>3175</xdr:colOff>
      <xdr:row>75</xdr:row>
      <xdr:rowOff>67102</xdr:rowOff>
    </xdr:to>
    <xdr:sp macro="" textlink="">
      <xdr:nvSpPr>
        <xdr:cNvPr id="199" name="円/楕円 198"/>
        <xdr:cNvSpPr/>
      </xdr:nvSpPr>
      <xdr:spPr>
        <a:xfrm>
          <a:off x="1968500" y="1282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83629</xdr:rowOff>
    </xdr:from>
    <xdr:ext cx="534377" cy="259045"/>
    <xdr:sp macro="" textlink="">
      <xdr:nvSpPr>
        <xdr:cNvPr id="200" name="テキスト ボックス 199"/>
        <xdr:cNvSpPr txBox="1"/>
      </xdr:nvSpPr>
      <xdr:spPr>
        <a:xfrm>
          <a:off x="1752111" y="125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53467</xdr:rowOff>
    </xdr:from>
    <xdr:to>
      <xdr:col>1</xdr:col>
      <xdr:colOff>485775</xdr:colOff>
      <xdr:row>75</xdr:row>
      <xdr:rowOff>155067</xdr:rowOff>
    </xdr:to>
    <xdr:sp macro="" textlink="">
      <xdr:nvSpPr>
        <xdr:cNvPr id="201" name="円/楕円 200"/>
        <xdr:cNvSpPr/>
      </xdr:nvSpPr>
      <xdr:spPr>
        <a:xfrm>
          <a:off x="1079500" y="129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144</xdr:rowOff>
    </xdr:from>
    <xdr:ext cx="534377" cy="259045"/>
    <xdr:sp macro="" textlink="">
      <xdr:nvSpPr>
        <xdr:cNvPr id="202" name="テキスト ボックス 201"/>
        <xdr:cNvSpPr txBox="1"/>
      </xdr:nvSpPr>
      <xdr:spPr>
        <a:xfrm>
          <a:off x="863111" y="1268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7" name="直線コネクタ 226"/>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28"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29" name="直線コネクタ 228"/>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0"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1" name="直線コネクタ 230"/>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46679</xdr:rowOff>
    </xdr:from>
    <xdr:to>
      <xdr:col>6</xdr:col>
      <xdr:colOff>511175</xdr:colOff>
      <xdr:row>96</xdr:row>
      <xdr:rowOff>81026</xdr:rowOff>
    </xdr:to>
    <xdr:cxnSp macro="">
      <xdr:nvCxnSpPr>
        <xdr:cNvPr id="232" name="直線コネクタ 231"/>
        <xdr:cNvCxnSpPr/>
      </xdr:nvCxnSpPr>
      <xdr:spPr>
        <a:xfrm>
          <a:off x="3797300" y="16505879"/>
          <a:ext cx="8382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3"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4" name="フローチャート : 判断 233"/>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46679</xdr:rowOff>
    </xdr:from>
    <xdr:to>
      <xdr:col>5</xdr:col>
      <xdr:colOff>358775</xdr:colOff>
      <xdr:row>96</xdr:row>
      <xdr:rowOff>107696</xdr:rowOff>
    </xdr:to>
    <xdr:cxnSp macro="">
      <xdr:nvCxnSpPr>
        <xdr:cNvPr id="235" name="直線コネクタ 234"/>
        <xdr:cNvCxnSpPr/>
      </xdr:nvCxnSpPr>
      <xdr:spPr>
        <a:xfrm flipV="1">
          <a:off x="2908300" y="16505879"/>
          <a:ext cx="889000" cy="6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6" name="フローチャート : 判断 235"/>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7" name="テキスト ボックス 236"/>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107696</xdr:rowOff>
    </xdr:from>
    <xdr:to>
      <xdr:col>4</xdr:col>
      <xdr:colOff>155575</xdr:colOff>
      <xdr:row>96</xdr:row>
      <xdr:rowOff>136137</xdr:rowOff>
    </xdr:to>
    <xdr:cxnSp macro="">
      <xdr:nvCxnSpPr>
        <xdr:cNvPr id="238" name="直線コネクタ 237"/>
        <xdr:cNvCxnSpPr/>
      </xdr:nvCxnSpPr>
      <xdr:spPr>
        <a:xfrm flipV="1">
          <a:off x="2019300" y="16566896"/>
          <a:ext cx="889000" cy="2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39" name="フローチャート : 判断 238"/>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0" name="テキスト ボックス 239"/>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127031</xdr:rowOff>
    </xdr:from>
    <xdr:to>
      <xdr:col>2</xdr:col>
      <xdr:colOff>638175</xdr:colOff>
      <xdr:row>96</xdr:row>
      <xdr:rowOff>136137</xdr:rowOff>
    </xdr:to>
    <xdr:cxnSp macro="">
      <xdr:nvCxnSpPr>
        <xdr:cNvPr id="241" name="直線コネクタ 240"/>
        <xdr:cNvCxnSpPr/>
      </xdr:nvCxnSpPr>
      <xdr:spPr>
        <a:xfrm>
          <a:off x="1130300" y="16586231"/>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2" name="フローチャート : 判断 241"/>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3" name="テキスト ボックス 242"/>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4" name="フローチャート : 判断 243"/>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5" name="テキスト ボックス 244"/>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30226</xdr:rowOff>
    </xdr:from>
    <xdr:to>
      <xdr:col>6</xdr:col>
      <xdr:colOff>561975</xdr:colOff>
      <xdr:row>96</xdr:row>
      <xdr:rowOff>131826</xdr:rowOff>
    </xdr:to>
    <xdr:sp macro="" textlink="">
      <xdr:nvSpPr>
        <xdr:cNvPr id="251" name="円/楕円 250"/>
        <xdr:cNvSpPr/>
      </xdr:nvSpPr>
      <xdr:spPr>
        <a:xfrm>
          <a:off x="4584700" y="164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53103</xdr:rowOff>
    </xdr:from>
    <xdr:ext cx="534377" cy="259045"/>
    <xdr:sp macro="" textlink="">
      <xdr:nvSpPr>
        <xdr:cNvPr id="252" name="扶助費該当値テキスト"/>
        <xdr:cNvSpPr txBox="1"/>
      </xdr:nvSpPr>
      <xdr:spPr>
        <a:xfrm>
          <a:off x="4686300" y="1634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65,080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167329</xdr:rowOff>
    </xdr:from>
    <xdr:to>
      <xdr:col>5</xdr:col>
      <xdr:colOff>409575</xdr:colOff>
      <xdr:row>96</xdr:row>
      <xdr:rowOff>97479</xdr:rowOff>
    </xdr:to>
    <xdr:sp macro="" textlink="">
      <xdr:nvSpPr>
        <xdr:cNvPr id="253" name="円/楕円 252"/>
        <xdr:cNvSpPr/>
      </xdr:nvSpPr>
      <xdr:spPr>
        <a:xfrm>
          <a:off x="3746500" y="164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114006</xdr:rowOff>
    </xdr:from>
    <xdr:ext cx="534377" cy="259045"/>
    <xdr:sp macro="" textlink="">
      <xdr:nvSpPr>
        <xdr:cNvPr id="254" name="テキスト ボックス 253"/>
        <xdr:cNvSpPr txBox="1"/>
      </xdr:nvSpPr>
      <xdr:spPr>
        <a:xfrm>
          <a:off x="3530111" y="162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56896</xdr:rowOff>
    </xdr:from>
    <xdr:to>
      <xdr:col>4</xdr:col>
      <xdr:colOff>206375</xdr:colOff>
      <xdr:row>96</xdr:row>
      <xdr:rowOff>158496</xdr:rowOff>
    </xdr:to>
    <xdr:sp macro="" textlink="">
      <xdr:nvSpPr>
        <xdr:cNvPr id="255" name="円/楕円 254"/>
        <xdr:cNvSpPr/>
      </xdr:nvSpPr>
      <xdr:spPr>
        <a:xfrm>
          <a:off x="2857500" y="1651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3573</xdr:rowOff>
    </xdr:from>
    <xdr:ext cx="534377" cy="259045"/>
    <xdr:sp macro="" textlink="">
      <xdr:nvSpPr>
        <xdr:cNvPr id="256" name="テキスト ボックス 255"/>
        <xdr:cNvSpPr txBox="1"/>
      </xdr:nvSpPr>
      <xdr:spPr>
        <a:xfrm>
          <a:off x="2641111" y="162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63,680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85337</xdr:rowOff>
    </xdr:from>
    <xdr:to>
      <xdr:col>3</xdr:col>
      <xdr:colOff>3175</xdr:colOff>
      <xdr:row>97</xdr:row>
      <xdr:rowOff>15487</xdr:rowOff>
    </xdr:to>
    <xdr:sp macro="" textlink="">
      <xdr:nvSpPr>
        <xdr:cNvPr id="257" name="円/楕円 256"/>
        <xdr:cNvSpPr/>
      </xdr:nvSpPr>
      <xdr:spPr>
        <a:xfrm>
          <a:off x="1968500" y="1654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32014</xdr:rowOff>
    </xdr:from>
    <xdr:ext cx="534377" cy="259045"/>
    <xdr:sp macro="" textlink="">
      <xdr:nvSpPr>
        <xdr:cNvPr id="258" name="テキスト ボックス 257"/>
        <xdr:cNvSpPr txBox="1"/>
      </xdr:nvSpPr>
      <xdr:spPr>
        <a:xfrm>
          <a:off x="1752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62,187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76231</xdr:rowOff>
    </xdr:from>
    <xdr:to>
      <xdr:col>1</xdr:col>
      <xdr:colOff>485775</xdr:colOff>
      <xdr:row>97</xdr:row>
      <xdr:rowOff>6381</xdr:rowOff>
    </xdr:to>
    <xdr:sp macro="" textlink="">
      <xdr:nvSpPr>
        <xdr:cNvPr id="259" name="円/楕円 258"/>
        <xdr:cNvSpPr/>
      </xdr:nvSpPr>
      <xdr:spPr>
        <a:xfrm>
          <a:off x="1079500" y="165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22908</xdr:rowOff>
    </xdr:from>
    <xdr:ext cx="534377" cy="259045"/>
    <xdr:sp macro="" textlink="">
      <xdr:nvSpPr>
        <xdr:cNvPr id="260" name="テキスト ボックス 259"/>
        <xdr:cNvSpPr txBox="1"/>
      </xdr:nvSpPr>
      <xdr:spPr>
        <a:xfrm>
          <a:off x="863111" y="163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4" name="テキスト ボックス 273"/>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6" name="テキスト ボックス 275"/>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6" name="直線コネクタ 285"/>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7"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88" name="直線コネクタ 287"/>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89"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0" name="直線コネクタ 289"/>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131702</xdr:rowOff>
    </xdr:from>
    <xdr:to>
      <xdr:col>15</xdr:col>
      <xdr:colOff>180975</xdr:colOff>
      <xdr:row>35</xdr:row>
      <xdr:rowOff>48106</xdr:rowOff>
    </xdr:to>
    <xdr:cxnSp macro="">
      <xdr:nvCxnSpPr>
        <xdr:cNvPr id="291" name="直線コネクタ 290"/>
        <xdr:cNvCxnSpPr/>
      </xdr:nvCxnSpPr>
      <xdr:spPr>
        <a:xfrm flipV="1">
          <a:off x="9639300" y="5961002"/>
          <a:ext cx="838200" cy="8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2" name="補助費等平均値テキスト"/>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3" name="フローチャート : 判断 292"/>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48106</xdr:rowOff>
    </xdr:from>
    <xdr:to>
      <xdr:col>14</xdr:col>
      <xdr:colOff>28575</xdr:colOff>
      <xdr:row>36</xdr:row>
      <xdr:rowOff>67172</xdr:rowOff>
    </xdr:to>
    <xdr:cxnSp macro="">
      <xdr:nvCxnSpPr>
        <xdr:cNvPr id="294" name="直線コネクタ 293"/>
        <xdr:cNvCxnSpPr/>
      </xdr:nvCxnSpPr>
      <xdr:spPr>
        <a:xfrm flipV="1">
          <a:off x="8750300" y="6048856"/>
          <a:ext cx="889000" cy="19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5" name="フローチャート : 判断 294"/>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296" name="テキスト ボックス 295"/>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67172</xdr:rowOff>
    </xdr:from>
    <xdr:to>
      <xdr:col>12</xdr:col>
      <xdr:colOff>511175</xdr:colOff>
      <xdr:row>36</xdr:row>
      <xdr:rowOff>79271</xdr:rowOff>
    </xdr:to>
    <xdr:cxnSp macro="">
      <xdr:nvCxnSpPr>
        <xdr:cNvPr id="297" name="直線コネクタ 296"/>
        <xdr:cNvCxnSpPr/>
      </xdr:nvCxnSpPr>
      <xdr:spPr>
        <a:xfrm flipV="1">
          <a:off x="7861300" y="6239372"/>
          <a:ext cx="889000" cy="1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298" name="フローチャート : 判断 297"/>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114585</xdr:rowOff>
    </xdr:from>
    <xdr:ext cx="599010" cy="259045"/>
    <xdr:sp macro="" textlink="">
      <xdr:nvSpPr>
        <xdr:cNvPr id="299" name="テキスト ボックス 298"/>
        <xdr:cNvSpPr txBox="1"/>
      </xdr:nvSpPr>
      <xdr:spPr>
        <a:xfrm>
          <a:off x="8450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79271</xdr:rowOff>
    </xdr:from>
    <xdr:to>
      <xdr:col>11</xdr:col>
      <xdr:colOff>307975</xdr:colOff>
      <xdr:row>36</xdr:row>
      <xdr:rowOff>82468</xdr:rowOff>
    </xdr:to>
    <xdr:cxnSp macro="">
      <xdr:nvCxnSpPr>
        <xdr:cNvPr id="300" name="直線コネクタ 299"/>
        <xdr:cNvCxnSpPr/>
      </xdr:nvCxnSpPr>
      <xdr:spPr>
        <a:xfrm flipV="1">
          <a:off x="6972300" y="6251471"/>
          <a:ext cx="889000" cy="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1" name="フローチャート : 判断 300"/>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136821</xdr:rowOff>
    </xdr:from>
    <xdr:ext cx="599010" cy="259045"/>
    <xdr:sp macro="" textlink="">
      <xdr:nvSpPr>
        <xdr:cNvPr id="302" name="テキスト ボックス 301"/>
        <xdr:cNvSpPr txBox="1"/>
      </xdr:nvSpPr>
      <xdr:spPr>
        <a:xfrm>
          <a:off x="7561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3" name="フローチャート : 判断 302"/>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04" name="テキスト ボックス 303"/>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80902</xdr:rowOff>
    </xdr:from>
    <xdr:to>
      <xdr:col>15</xdr:col>
      <xdr:colOff>231775</xdr:colOff>
      <xdr:row>35</xdr:row>
      <xdr:rowOff>11052</xdr:rowOff>
    </xdr:to>
    <xdr:sp macro="" textlink="">
      <xdr:nvSpPr>
        <xdr:cNvPr id="310" name="円/楕円 309"/>
        <xdr:cNvSpPr/>
      </xdr:nvSpPr>
      <xdr:spPr>
        <a:xfrm>
          <a:off x="10426700" y="591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103779</xdr:rowOff>
    </xdr:from>
    <xdr:ext cx="599010" cy="259045"/>
    <xdr:sp macro="" textlink="">
      <xdr:nvSpPr>
        <xdr:cNvPr id="311" name="補助費等該当値テキスト"/>
        <xdr:cNvSpPr txBox="1"/>
      </xdr:nvSpPr>
      <xdr:spPr>
        <a:xfrm>
          <a:off x="10528300" y="576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252,449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168756</xdr:rowOff>
    </xdr:from>
    <xdr:to>
      <xdr:col>14</xdr:col>
      <xdr:colOff>79375</xdr:colOff>
      <xdr:row>35</xdr:row>
      <xdr:rowOff>98906</xdr:rowOff>
    </xdr:to>
    <xdr:sp macro="" textlink="">
      <xdr:nvSpPr>
        <xdr:cNvPr id="312" name="円/楕円 311"/>
        <xdr:cNvSpPr/>
      </xdr:nvSpPr>
      <xdr:spPr>
        <a:xfrm>
          <a:off x="9588500" y="59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115433</xdr:rowOff>
    </xdr:from>
    <xdr:ext cx="599010" cy="259045"/>
    <xdr:sp macro="" textlink="">
      <xdr:nvSpPr>
        <xdr:cNvPr id="313" name="テキスト ボックス 312"/>
        <xdr:cNvSpPr txBox="1"/>
      </xdr:nvSpPr>
      <xdr:spPr>
        <a:xfrm>
          <a:off x="9339794" y="577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225,547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16372</xdr:rowOff>
    </xdr:from>
    <xdr:to>
      <xdr:col>12</xdr:col>
      <xdr:colOff>561975</xdr:colOff>
      <xdr:row>36</xdr:row>
      <xdr:rowOff>117972</xdr:rowOff>
    </xdr:to>
    <xdr:sp macro="" textlink="">
      <xdr:nvSpPr>
        <xdr:cNvPr id="314" name="円/楕円 313"/>
        <xdr:cNvSpPr/>
      </xdr:nvSpPr>
      <xdr:spPr>
        <a:xfrm>
          <a:off x="8699500" y="618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134499</xdr:rowOff>
    </xdr:from>
    <xdr:ext cx="599010" cy="259045"/>
    <xdr:sp macro="" textlink="">
      <xdr:nvSpPr>
        <xdr:cNvPr id="315" name="テキスト ボックス 314"/>
        <xdr:cNvSpPr txBox="1"/>
      </xdr:nvSpPr>
      <xdr:spPr>
        <a:xfrm>
          <a:off x="8450794" y="5963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167,209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28471</xdr:rowOff>
    </xdr:from>
    <xdr:to>
      <xdr:col>11</xdr:col>
      <xdr:colOff>358775</xdr:colOff>
      <xdr:row>36</xdr:row>
      <xdr:rowOff>130071</xdr:rowOff>
    </xdr:to>
    <xdr:sp macro="" textlink="">
      <xdr:nvSpPr>
        <xdr:cNvPr id="316" name="円/楕円 315"/>
        <xdr:cNvSpPr/>
      </xdr:nvSpPr>
      <xdr:spPr>
        <a:xfrm>
          <a:off x="7810500" y="620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146598</xdr:rowOff>
    </xdr:from>
    <xdr:ext cx="599010" cy="259045"/>
    <xdr:sp macro="" textlink="">
      <xdr:nvSpPr>
        <xdr:cNvPr id="317" name="テキスト ボックス 316"/>
        <xdr:cNvSpPr txBox="1"/>
      </xdr:nvSpPr>
      <xdr:spPr>
        <a:xfrm>
          <a:off x="7561794" y="597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163,504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31668</xdr:rowOff>
    </xdr:from>
    <xdr:to>
      <xdr:col>10</xdr:col>
      <xdr:colOff>155575</xdr:colOff>
      <xdr:row>36</xdr:row>
      <xdr:rowOff>133268</xdr:rowOff>
    </xdr:to>
    <xdr:sp macro="" textlink="">
      <xdr:nvSpPr>
        <xdr:cNvPr id="318" name="円/楕円 317"/>
        <xdr:cNvSpPr/>
      </xdr:nvSpPr>
      <xdr:spPr>
        <a:xfrm>
          <a:off x="6921500" y="620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149795</xdr:rowOff>
    </xdr:from>
    <xdr:ext cx="599010" cy="259045"/>
    <xdr:sp macro="" textlink="">
      <xdr:nvSpPr>
        <xdr:cNvPr id="319" name="テキスト ボックス 318"/>
        <xdr:cNvSpPr txBox="1"/>
      </xdr:nvSpPr>
      <xdr:spPr>
        <a:xfrm>
          <a:off x="6672794" y="597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5" name="直線コネクタ 344"/>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6"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7" name="直線コネクタ 346"/>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48"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49" name="直線コネクタ 348"/>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19081</xdr:rowOff>
    </xdr:from>
    <xdr:to>
      <xdr:col>15</xdr:col>
      <xdr:colOff>180975</xdr:colOff>
      <xdr:row>55</xdr:row>
      <xdr:rowOff>141708</xdr:rowOff>
    </xdr:to>
    <xdr:cxnSp macro="">
      <xdr:nvCxnSpPr>
        <xdr:cNvPr id="350" name="直線コネクタ 349"/>
        <xdr:cNvCxnSpPr/>
      </xdr:nvCxnSpPr>
      <xdr:spPr>
        <a:xfrm flipV="1">
          <a:off x="9639300" y="9448831"/>
          <a:ext cx="838200" cy="12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1"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2" name="フローチャート : 判断 351"/>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118068</xdr:rowOff>
    </xdr:from>
    <xdr:to>
      <xdr:col>14</xdr:col>
      <xdr:colOff>28575</xdr:colOff>
      <xdr:row>55</xdr:row>
      <xdr:rowOff>141708</xdr:rowOff>
    </xdr:to>
    <xdr:cxnSp macro="">
      <xdr:nvCxnSpPr>
        <xdr:cNvPr id="353" name="直線コネクタ 352"/>
        <xdr:cNvCxnSpPr/>
      </xdr:nvCxnSpPr>
      <xdr:spPr>
        <a:xfrm>
          <a:off x="8750300" y="9376368"/>
          <a:ext cx="889000" cy="19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4" name="フローチャート : 判断 353"/>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5" name="テキスト ボックス 354"/>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118068</xdr:rowOff>
    </xdr:from>
    <xdr:to>
      <xdr:col>12</xdr:col>
      <xdr:colOff>511175</xdr:colOff>
      <xdr:row>55</xdr:row>
      <xdr:rowOff>10054</xdr:rowOff>
    </xdr:to>
    <xdr:cxnSp macro="">
      <xdr:nvCxnSpPr>
        <xdr:cNvPr id="356" name="直線コネクタ 355"/>
        <xdr:cNvCxnSpPr/>
      </xdr:nvCxnSpPr>
      <xdr:spPr>
        <a:xfrm flipV="1">
          <a:off x="7861300" y="9376368"/>
          <a:ext cx="8890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7" name="フローチャート : 判断 356"/>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58" name="テキスト ボックス 357"/>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10054</xdr:rowOff>
    </xdr:from>
    <xdr:to>
      <xdr:col>11</xdr:col>
      <xdr:colOff>307975</xdr:colOff>
      <xdr:row>55</xdr:row>
      <xdr:rowOff>122503</xdr:rowOff>
    </xdr:to>
    <xdr:cxnSp macro="">
      <xdr:nvCxnSpPr>
        <xdr:cNvPr id="359" name="直線コネクタ 358"/>
        <xdr:cNvCxnSpPr/>
      </xdr:nvCxnSpPr>
      <xdr:spPr>
        <a:xfrm flipV="1">
          <a:off x="6972300" y="9439804"/>
          <a:ext cx="889000" cy="11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0" name="フローチャート : 判断 359"/>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4818</xdr:rowOff>
    </xdr:from>
    <xdr:ext cx="599010" cy="259045"/>
    <xdr:sp macro="" textlink="">
      <xdr:nvSpPr>
        <xdr:cNvPr id="361" name="テキスト ボックス 360"/>
        <xdr:cNvSpPr txBox="1"/>
      </xdr:nvSpPr>
      <xdr:spPr>
        <a:xfrm>
          <a:off x="7561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2" name="フローチャート : 判断 361"/>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6454</xdr:rowOff>
    </xdr:from>
    <xdr:ext cx="599010" cy="259045"/>
    <xdr:sp macro="" textlink="">
      <xdr:nvSpPr>
        <xdr:cNvPr id="363" name="テキスト ボックス 362"/>
        <xdr:cNvSpPr txBox="1"/>
      </xdr:nvSpPr>
      <xdr:spPr>
        <a:xfrm>
          <a:off x="6672794" y="97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139731</xdr:rowOff>
    </xdr:from>
    <xdr:to>
      <xdr:col>15</xdr:col>
      <xdr:colOff>231775</xdr:colOff>
      <xdr:row>55</xdr:row>
      <xdr:rowOff>69881</xdr:rowOff>
    </xdr:to>
    <xdr:sp macro="" textlink="">
      <xdr:nvSpPr>
        <xdr:cNvPr id="369" name="円/楕円 368"/>
        <xdr:cNvSpPr/>
      </xdr:nvSpPr>
      <xdr:spPr>
        <a:xfrm>
          <a:off x="10426700" y="939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162608</xdr:rowOff>
    </xdr:from>
    <xdr:ext cx="599010" cy="259045"/>
    <xdr:sp macro="" textlink="">
      <xdr:nvSpPr>
        <xdr:cNvPr id="370" name="普通建設事業費該当値テキスト"/>
        <xdr:cNvSpPr txBox="1"/>
      </xdr:nvSpPr>
      <xdr:spPr>
        <a:xfrm>
          <a:off x="10528300" y="924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234,435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90908</xdr:rowOff>
    </xdr:from>
    <xdr:to>
      <xdr:col>14</xdr:col>
      <xdr:colOff>79375</xdr:colOff>
      <xdr:row>56</xdr:row>
      <xdr:rowOff>21058</xdr:rowOff>
    </xdr:to>
    <xdr:sp macro="" textlink="">
      <xdr:nvSpPr>
        <xdr:cNvPr id="371" name="円/楕円 370"/>
        <xdr:cNvSpPr/>
      </xdr:nvSpPr>
      <xdr:spPr>
        <a:xfrm>
          <a:off x="9588500" y="952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37585</xdr:rowOff>
    </xdr:from>
    <xdr:ext cx="599010" cy="259045"/>
    <xdr:sp macro="" textlink="">
      <xdr:nvSpPr>
        <xdr:cNvPr id="372" name="テキスト ボックス 371"/>
        <xdr:cNvSpPr txBox="1"/>
      </xdr:nvSpPr>
      <xdr:spPr>
        <a:xfrm>
          <a:off x="9339794" y="929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196,885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67268</xdr:rowOff>
    </xdr:from>
    <xdr:to>
      <xdr:col>12</xdr:col>
      <xdr:colOff>561975</xdr:colOff>
      <xdr:row>54</xdr:row>
      <xdr:rowOff>168868</xdr:rowOff>
    </xdr:to>
    <xdr:sp macro="" textlink="">
      <xdr:nvSpPr>
        <xdr:cNvPr id="373" name="円/楕円 372"/>
        <xdr:cNvSpPr/>
      </xdr:nvSpPr>
      <xdr:spPr>
        <a:xfrm>
          <a:off x="8699500" y="932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13945</xdr:rowOff>
    </xdr:from>
    <xdr:ext cx="599010" cy="259045"/>
    <xdr:sp macro="" textlink="">
      <xdr:nvSpPr>
        <xdr:cNvPr id="374" name="テキスト ボックス 373"/>
        <xdr:cNvSpPr txBox="1"/>
      </xdr:nvSpPr>
      <xdr:spPr>
        <a:xfrm>
          <a:off x="8450794" y="910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256,624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130704</xdr:rowOff>
    </xdr:from>
    <xdr:to>
      <xdr:col>11</xdr:col>
      <xdr:colOff>358775</xdr:colOff>
      <xdr:row>55</xdr:row>
      <xdr:rowOff>60854</xdr:rowOff>
    </xdr:to>
    <xdr:sp macro="" textlink="">
      <xdr:nvSpPr>
        <xdr:cNvPr id="375" name="円/楕円 374"/>
        <xdr:cNvSpPr/>
      </xdr:nvSpPr>
      <xdr:spPr>
        <a:xfrm>
          <a:off x="7810500" y="938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77381</xdr:rowOff>
    </xdr:from>
    <xdr:ext cx="599010" cy="259045"/>
    <xdr:sp macro="" textlink="">
      <xdr:nvSpPr>
        <xdr:cNvPr id="376" name="テキスト ボックス 375"/>
        <xdr:cNvSpPr txBox="1"/>
      </xdr:nvSpPr>
      <xdr:spPr>
        <a:xfrm>
          <a:off x="7561794" y="916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237,199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71703</xdr:rowOff>
    </xdr:from>
    <xdr:to>
      <xdr:col>10</xdr:col>
      <xdr:colOff>155575</xdr:colOff>
      <xdr:row>56</xdr:row>
      <xdr:rowOff>1853</xdr:rowOff>
    </xdr:to>
    <xdr:sp macro="" textlink="">
      <xdr:nvSpPr>
        <xdr:cNvPr id="377" name="円/楕円 376"/>
        <xdr:cNvSpPr/>
      </xdr:nvSpPr>
      <xdr:spPr>
        <a:xfrm>
          <a:off x="6921500" y="95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18380</xdr:rowOff>
    </xdr:from>
    <xdr:ext cx="599010" cy="259045"/>
    <xdr:sp macro="" textlink="">
      <xdr:nvSpPr>
        <xdr:cNvPr id="378" name="テキスト ボックス 377"/>
        <xdr:cNvSpPr txBox="1"/>
      </xdr:nvSpPr>
      <xdr:spPr>
        <a:xfrm>
          <a:off x="6672794" y="927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2" name="直線コネクタ 401"/>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5"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6" name="直線コネクタ 405"/>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32300</xdr:rowOff>
    </xdr:from>
    <xdr:to>
      <xdr:col>15</xdr:col>
      <xdr:colOff>180975</xdr:colOff>
      <xdr:row>78</xdr:row>
      <xdr:rowOff>124270</xdr:rowOff>
    </xdr:to>
    <xdr:cxnSp macro="">
      <xdr:nvCxnSpPr>
        <xdr:cNvPr id="407" name="直線コネクタ 406"/>
        <xdr:cNvCxnSpPr/>
      </xdr:nvCxnSpPr>
      <xdr:spPr>
        <a:xfrm>
          <a:off x="9639300" y="13405400"/>
          <a:ext cx="838200" cy="9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08"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09" name="フローチャート : 判断 408"/>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0" name="フローチャート : 判断 409"/>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1" name="テキスト ボックス 410"/>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73470</xdr:rowOff>
    </xdr:from>
    <xdr:to>
      <xdr:col>15</xdr:col>
      <xdr:colOff>231775</xdr:colOff>
      <xdr:row>79</xdr:row>
      <xdr:rowOff>3620</xdr:rowOff>
    </xdr:to>
    <xdr:sp macro="" textlink="">
      <xdr:nvSpPr>
        <xdr:cNvPr id="417" name="円/楕円 416"/>
        <xdr:cNvSpPr/>
      </xdr:nvSpPr>
      <xdr:spPr>
        <a:xfrm>
          <a:off x="10426700" y="134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159847</xdr:rowOff>
    </xdr:from>
    <xdr:ext cx="534377" cy="259045"/>
    <xdr:sp macro="" textlink="">
      <xdr:nvSpPr>
        <xdr:cNvPr id="418" name="普通建設事業費 （ うち新規整備　）該当値テキスト"/>
        <xdr:cNvSpPr txBox="1"/>
      </xdr:nvSpPr>
      <xdr:spPr>
        <a:xfrm>
          <a:off x="10528300" y="1336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24,050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152950</xdr:rowOff>
    </xdr:from>
    <xdr:to>
      <xdr:col>14</xdr:col>
      <xdr:colOff>79375</xdr:colOff>
      <xdr:row>78</xdr:row>
      <xdr:rowOff>83100</xdr:rowOff>
    </xdr:to>
    <xdr:sp macro="" textlink="">
      <xdr:nvSpPr>
        <xdr:cNvPr id="419" name="円/楕円 418"/>
        <xdr:cNvSpPr/>
      </xdr:nvSpPr>
      <xdr:spPr>
        <a:xfrm>
          <a:off x="9588500" y="133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74227</xdr:rowOff>
    </xdr:from>
    <xdr:ext cx="534377" cy="259045"/>
    <xdr:sp macro="" textlink="">
      <xdr:nvSpPr>
        <xdr:cNvPr id="420" name="テキスト ボックス 419"/>
        <xdr:cNvSpPr txBox="1"/>
      </xdr:nvSpPr>
      <xdr:spPr>
        <a:xfrm>
          <a:off x="9372111" y="1344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4" name="直線コネクタ 443"/>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5"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6" name="直線コネクタ 445"/>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7"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48" name="直線コネクタ 447"/>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72157</xdr:rowOff>
    </xdr:from>
    <xdr:to>
      <xdr:col>15</xdr:col>
      <xdr:colOff>180975</xdr:colOff>
      <xdr:row>97</xdr:row>
      <xdr:rowOff>122943</xdr:rowOff>
    </xdr:to>
    <xdr:cxnSp macro="">
      <xdr:nvCxnSpPr>
        <xdr:cNvPr id="449" name="直線コネクタ 448"/>
        <xdr:cNvCxnSpPr/>
      </xdr:nvCxnSpPr>
      <xdr:spPr>
        <a:xfrm flipV="1">
          <a:off x="9639300" y="16702807"/>
          <a:ext cx="838200" cy="5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0"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1" name="フローチャート : 判断 450"/>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2" name="フローチャート : 判断 451"/>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3" name="テキスト ボックス 452"/>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21357</xdr:rowOff>
    </xdr:from>
    <xdr:to>
      <xdr:col>15</xdr:col>
      <xdr:colOff>231775</xdr:colOff>
      <xdr:row>97</xdr:row>
      <xdr:rowOff>122957</xdr:rowOff>
    </xdr:to>
    <xdr:sp macro="" textlink="">
      <xdr:nvSpPr>
        <xdr:cNvPr id="459" name="円/楕円 458"/>
        <xdr:cNvSpPr/>
      </xdr:nvSpPr>
      <xdr:spPr>
        <a:xfrm>
          <a:off x="10426700" y="1665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44234</xdr:rowOff>
    </xdr:from>
    <xdr:ext cx="534377" cy="259045"/>
    <xdr:sp macro="" textlink="">
      <xdr:nvSpPr>
        <xdr:cNvPr id="460" name="普通建設事業費 （ うち更新整備　）該当値テキスト"/>
        <xdr:cNvSpPr txBox="1"/>
      </xdr:nvSpPr>
      <xdr:spPr>
        <a:xfrm>
          <a:off x="10528300" y="1650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82,728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72143</xdr:rowOff>
    </xdr:from>
    <xdr:to>
      <xdr:col>14</xdr:col>
      <xdr:colOff>79375</xdr:colOff>
      <xdr:row>98</xdr:row>
      <xdr:rowOff>2293</xdr:rowOff>
    </xdr:to>
    <xdr:sp macro="" textlink="">
      <xdr:nvSpPr>
        <xdr:cNvPr id="461" name="円/楕円 460"/>
        <xdr:cNvSpPr/>
      </xdr:nvSpPr>
      <xdr:spPr>
        <a:xfrm>
          <a:off x="9588500" y="167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164870</xdr:rowOff>
    </xdr:from>
    <xdr:ext cx="534377" cy="259045"/>
    <xdr:sp macro="" textlink="">
      <xdr:nvSpPr>
        <xdr:cNvPr id="462" name="テキスト ボックス 461"/>
        <xdr:cNvSpPr txBox="1"/>
      </xdr:nvSpPr>
      <xdr:spPr>
        <a:xfrm>
          <a:off x="9372111" y="1679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6" name="テキスト ボックス 47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8" name="テキスト ボックス 47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0" name="テキスト ボックス 47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2" name="テキスト ボックス 48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4" name="直線コネクタ 483"/>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5"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7"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88" name="直線コネクタ 487"/>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9" name="直線コネクタ 488"/>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0"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1" name="フローチャート : 判断 490"/>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2" name="直線コネクタ 49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3" name="フローチャート : 判断 492"/>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4" name="テキスト ボックス 493"/>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5" name="直線コネクタ 494"/>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6" name="フローチャート : 判断 495"/>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7" name="テキスト ボックス 496"/>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8" name="直線コネクタ 497"/>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499" name="フローチャート : 判断 498"/>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0" name="テキスト ボックス 499"/>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1" name="フローチャート : 判断 500"/>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2" name="テキスト ボックス 501"/>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8" name="円/楕円 50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09"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0" name="円/楕円 50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1" name="テキスト ボックス 510"/>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2" name="円/楕円 51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3" name="テキスト ボックス 512"/>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4" name="円/楕円 51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5" name="テキスト ボックス 514"/>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6" name="円/楕円 51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7" name="テキスト ボックス 516"/>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8" name="直線コネクタ 52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9" name="テキスト ボックス 52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0" name="直線コネクタ 52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1" name="テキスト ボックス 530"/>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2" name="直線コネクタ 53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3" name="テキスト ボックス 532"/>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4" name="直線コネクタ 53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5" name="テキスト ボックス 534"/>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7" name="テキスト ボックス 53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39" name="直線コネクタ 538"/>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0"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1" name="直線コネクタ 540"/>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2"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3" name="直線コネクタ 542"/>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4" name="直線コネクタ 543"/>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5"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6" name="フローチャート : 判断 545"/>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7" name="直線コネクタ 546"/>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48" name="フローチャート : 判断 547"/>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49" name="テキスト ボックス 548"/>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0" name="直線コネクタ 549"/>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1" name="フローチャート : 判断 550"/>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2" name="テキスト ボックス 551"/>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3" name="直線コネクタ 552"/>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4" name="フローチャート : 判断 553"/>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5" name="テキスト ボックス 554"/>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6" name="フローチャート : 判断 555"/>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7" name="テキスト ボックス 556"/>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3" name="円/楕円 562"/>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4"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5" name="円/楕円 564"/>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6" name="テキスト ボックス 565"/>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7" name="円/楕円 566"/>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8" name="テキスト ボックス 567"/>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9" name="円/楕円 568"/>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0" name="テキスト ボックス 569"/>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1" name="円/楕円 570"/>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2" name="テキスト ボックス 571"/>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3" name="直線コネクタ 58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4" name="テキスト ボックス 58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5" name="直線コネクタ 58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6" name="テキスト ボックス 58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7" name="直線コネクタ 58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8" name="テキスト ボックス 58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9" name="直線コネクタ 58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0" name="テキスト ボックス 58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4" name="直線コネクタ 593"/>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5"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6" name="直線コネクタ 595"/>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7"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598" name="直線コネクタ 597"/>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126930</xdr:rowOff>
    </xdr:from>
    <xdr:to>
      <xdr:col>23</xdr:col>
      <xdr:colOff>517525</xdr:colOff>
      <xdr:row>75</xdr:row>
      <xdr:rowOff>137058</xdr:rowOff>
    </xdr:to>
    <xdr:cxnSp macro="">
      <xdr:nvCxnSpPr>
        <xdr:cNvPr id="599" name="直線コネクタ 598"/>
        <xdr:cNvCxnSpPr/>
      </xdr:nvCxnSpPr>
      <xdr:spPr>
        <a:xfrm>
          <a:off x="15481300" y="12985680"/>
          <a:ext cx="838200" cy="1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0"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1" name="フローチャート : 判断 600"/>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126930</xdr:rowOff>
    </xdr:from>
    <xdr:to>
      <xdr:col>22</xdr:col>
      <xdr:colOff>365125</xdr:colOff>
      <xdr:row>75</xdr:row>
      <xdr:rowOff>130346</xdr:rowOff>
    </xdr:to>
    <xdr:cxnSp macro="">
      <xdr:nvCxnSpPr>
        <xdr:cNvPr id="602" name="直線コネクタ 601"/>
        <xdr:cNvCxnSpPr/>
      </xdr:nvCxnSpPr>
      <xdr:spPr>
        <a:xfrm flipV="1">
          <a:off x="14592300" y="12985680"/>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3" name="フローチャート : 判断 602"/>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4" name="テキスト ボックス 603"/>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130346</xdr:rowOff>
    </xdr:from>
    <xdr:to>
      <xdr:col>21</xdr:col>
      <xdr:colOff>161925</xdr:colOff>
      <xdr:row>75</xdr:row>
      <xdr:rowOff>147199</xdr:rowOff>
    </xdr:to>
    <xdr:cxnSp macro="">
      <xdr:nvCxnSpPr>
        <xdr:cNvPr id="605" name="直線コネクタ 604"/>
        <xdr:cNvCxnSpPr/>
      </xdr:nvCxnSpPr>
      <xdr:spPr>
        <a:xfrm flipV="1">
          <a:off x="13703300" y="12989096"/>
          <a:ext cx="8890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6" name="フローチャート : 判断 605"/>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7" name="テキスト ボックス 606"/>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147199</xdr:rowOff>
    </xdr:from>
    <xdr:to>
      <xdr:col>19</xdr:col>
      <xdr:colOff>644525</xdr:colOff>
      <xdr:row>75</xdr:row>
      <xdr:rowOff>160863</xdr:rowOff>
    </xdr:to>
    <xdr:cxnSp macro="">
      <xdr:nvCxnSpPr>
        <xdr:cNvPr id="608" name="直線コネクタ 607"/>
        <xdr:cNvCxnSpPr/>
      </xdr:nvCxnSpPr>
      <xdr:spPr>
        <a:xfrm flipV="1">
          <a:off x="12814300" y="13005949"/>
          <a:ext cx="889000" cy="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09" name="フローチャート : 判断 608"/>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0" name="テキスト ボックス 609"/>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1" name="フローチャート : 判断 610"/>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2" name="テキスト ボックス 611"/>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86258</xdr:rowOff>
    </xdr:from>
    <xdr:to>
      <xdr:col>23</xdr:col>
      <xdr:colOff>568325</xdr:colOff>
      <xdr:row>76</xdr:row>
      <xdr:rowOff>16408</xdr:rowOff>
    </xdr:to>
    <xdr:sp macro="" textlink="">
      <xdr:nvSpPr>
        <xdr:cNvPr id="618" name="円/楕円 617"/>
        <xdr:cNvSpPr/>
      </xdr:nvSpPr>
      <xdr:spPr>
        <a:xfrm>
          <a:off x="16268700" y="1294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109135</xdr:rowOff>
    </xdr:from>
    <xdr:ext cx="599010" cy="259045"/>
    <xdr:sp macro="" textlink="">
      <xdr:nvSpPr>
        <xdr:cNvPr id="619" name="公債費該当値テキスト"/>
        <xdr:cNvSpPr txBox="1"/>
      </xdr:nvSpPr>
      <xdr:spPr>
        <a:xfrm>
          <a:off x="16370300" y="1279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113,078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76130</xdr:rowOff>
    </xdr:from>
    <xdr:to>
      <xdr:col>22</xdr:col>
      <xdr:colOff>415925</xdr:colOff>
      <xdr:row>76</xdr:row>
      <xdr:rowOff>6280</xdr:rowOff>
    </xdr:to>
    <xdr:sp macro="" textlink="">
      <xdr:nvSpPr>
        <xdr:cNvPr id="620" name="円/楕円 619"/>
        <xdr:cNvSpPr/>
      </xdr:nvSpPr>
      <xdr:spPr>
        <a:xfrm>
          <a:off x="15430500" y="129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22807</xdr:rowOff>
    </xdr:from>
    <xdr:ext cx="599010" cy="259045"/>
    <xdr:sp macro="" textlink="">
      <xdr:nvSpPr>
        <xdr:cNvPr id="621" name="テキスト ボックス 620"/>
        <xdr:cNvSpPr txBox="1"/>
      </xdr:nvSpPr>
      <xdr:spPr>
        <a:xfrm>
          <a:off x="15181794" y="1271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115,293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79546</xdr:rowOff>
    </xdr:from>
    <xdr:to>
      <xdr:col>21</xdr:col>
      <xdr:colOff>212725</xdr:colOff>
      <xdr:row>76</xdr:row>
      <xdr:rowOff>9696</xdr:rowOff>
    </xdr:to>
    <xdr:sp macro="" textlink="">
      <xdr:nvSpPr>
        <xdr:cNvPr id="622" name="円/楕円 621"/>
        <xdr:cNvSpPr/>
      </xdr:nvSpPr>
      <xdr:spPr>
        <a:xfrm>
          <a:off x="14541500" y="129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26223</xdr:rowOff>
    </xdr:from>
    <xdr:ext cx="599010" cy="259045"/>
    <xdr:sp macro="" textlink="">
      <xdr:nvSpPr>
        <xdr:cNvPr id="623" name="テキスト ボックス 622"/>
        <xdr:cNvSpPr txBox="1"/>
      </xdr:nvSpPr>
      <xdr:spPr>
        <a:xfrm>
          <a:off x="14292794" y="12713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114,546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96398</xdr:rowOff>
    </xdr:from>
    <xdr:to>
      <xdr:col>20</xdr:col>
      <xdr:colOff>9525</xdr:colOff>
      <xdr:row>76</xdr:row>
      <xdr:rowOff>26547</xdr:rowOff>
    </xdr:to>
    <xdr:sp macro="" textlink="">
      <xdr:nvSpPr>
        <xdr:cNvPr id="624" name="円/楕円 623"/>
        <xdr:cNvSpPr/>
      </xdr:nvSpPr>
      <xdr:spPr>
        <a:xfrm>
          <a:off x="13652500" y="129551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17676</xdr:rowOff>
    </xdr:from>
    <xdr:ext cx="599010" cy="259045"/>
    <xdr:sp macro="" textlink="">
      <xdr:nvSpPr>
        <xdr:cNvPr id="625" name="テキスト ボックス 624"/>
        <xdr:cNvSpPr txBox="1"/>
      </xdr:nvSpPr>
      <xdr:spPr>
        <a:xfrm>
          <a:off x="13403794" y="1304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110,860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110064</xdr:rowOff>
    </xdr:from>
    <xdr:to>
      <xdr:col>18</xdr:col>
      <xdr:colOff>492125</xdr:colOff>
      <xdr:row>76</xdr:row>
      <xdr:rowOff>40215</xdr:rowOff>
    </xdr:to>
    <xdr:sp macro="" textlink="">
      <xdr:nvSpPr>
        <xdr:cNvPr id="626" name="円/楕円 625"/>
        <xdr:cNvSpPr/>
      </xdr:nvSpPr>
      <xdr:spPr>
        <a:xfrm>
          <a:off x="12763500" y="12968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31340</xdr:rowOff>
    </xdr:from>
    <xdr:ext cx="599010" cy="259045"/>
    <xdr:sp macro="" textlink="">
      <xdr:nvSpPr>
        <xdr:cNvPr id="627" name="テキスト ボックス 626"/>
        <xdr:cNvSpPr txBox="1"/>
      </xdr:nvSpPr>
      <xdr:spPr>
        <a:xfrm>
          <a:off x="12514794" y="1306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8" name="直線コネクタ 63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9" name="テキスト ボックス 638"/>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1" name="テキスト ボックス 64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2" name="直線コネクタ 64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3" name="テキスト ボックス 642"/>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5" name="テキスト ボックス 64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7" name="直線コネクタ 646"/>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48"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49" name="直線コネクタ 648"/>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0"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1" name="直線コネクタ 650"/>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113650</xdr:rowOff>
    </xdr:from>
    <xdr:to>
      <xdr:col>23</xdr:col>
      <xdr:colOff>517525</xdr:colOff>
      <xdr:row>96</xdr:row>
      <xdr:rowOff>134990</xdr:rowOff>
    </xdr:to>
    <xdr:cxnSp macro="">
      <xdr:nvCxnSpPr>
        <xdr:cNvPr id="652" name="直線コネクタ 651"/>
        <xdr:cNvCxnSpPr/>
      </xdr:nvCxnSpPr>
      <xdr:spPr>
        <a:xfrm flipV="1">
          <a:off x="15481300" y="16572850"/>
          <a:ext cx="838200" cy="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3"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4" name="フローチャート : 判断 653"/>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132659</xdr:rowOff>
    </xdr:from>
    <xdr:to>
      <xdr:col>22</xdr:col>
      <xdr:colOff>365125</xdr:colOff>
      <xdr:row>96</xdr:row>
      <xdr:rowOff>134990</xdr:rowOff>
    </xdr:to>
    <xdr:cxnSp macro="">
      <xdr:nvCxnSpPr>
        <xdr:cNvPr id="655" name="直線コネクタ 654"/>
        <xdr:cNvCxnSpPr/>
      </xdr:nvCxnSpPr>
      <xdr:spPr>
        <a:xfrm>
          <a:off x="14592300" y="16248959"/>
          <a:ext cx="889000" cy="34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6" name="フローチャート : 判断 655"/>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7" name="テキスト ボックス 656"/>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55838</xdr:rowOff>
    </xdr:from>
    <xdr:to>
      <xdr:col>21</xdr:col>
      <xdr:colOff>161925</xdr:colOff>
      <xdr:row>94</xdr:row>
      <xdr:rowOff>132659</xdr:rowOff>
    </xdr:to>
    <xdr:cxnSp macro="">
      <xdr:nvCxnSpPr>
        <xdr:cNvPr id="658" name="直線コネクタ 657"/>
        <xdr:cNvCxnSpPr/>
      </xdr:nvCxnSpPr>
      <xdr:spPr>
        <a:xfrm>
          <a:off x="13703300" y="16000688"/>
          <a:ext cx="889000" cy="24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59" name="フローチャート : 判断 658"/>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93890</xdr:rowOff>
    </xdr:from>
    <xdr:ext cx="534377" cy="259045"/>
    <xdr:sp macro="" textlink="">
      <xdr:nvSpPr>
        <xdr:cNvPr id="660" name="テキスト ボックス 659"/>
        <xdr:cNvSpPr txBox="1"/>
      </xdr:nvSpPr>
      <xdr:spPr>
        <a:xfrm>
          <a:off x="14325111"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55838</xdr:rowOff>
    </xdr:from>
    <xdr:to>
      <xdr:col>19</xdr:col>
      <xdr:colOff>644525</xdr:colOff>
      <xdr:row>95</xdr:row>
      <xdr:rowOff>53067</xdr:rowOff>
    </xdr:to>
    <xdr:cxnSp macro="">
      <xdr:nvCxnSpPr>
        <xdr:cNvPr id="661" name="直線コネクタ 660"/>
        <xdr:cNvCxnSpPr/>
      </xdr:nvCxnSpPr>
      <xdr:spPr>
        <a:xfrm flipV="1">
          <a:off x="12814300" y="16000688"/>
          <a:ext cx="889000" cy="34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2" name="フローチャート : 判断 661"/>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129506</xdr:rowOff>
    </xdr:from>
    <xdr:ext cx="534377" cy="259045"/>
    <xdr:sp macro="" textlink="">
      <xdr:nvSpPr>
        <xdr:cNvPr id="663" name="テキスト ボックス 662"/>
        <xdr:cNvSpPr txBox="1"/>
      </xdr:nvSpPr>
      <xdr:spPr>
        <a:xfrm>
          <a:off x="13436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4" name="フローチャート : 判断 663"/>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5" name="テキスト ボックス 664"/>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62850</xdr:rowOff>
    </xdr:from>
    <xdr:to>
      <xdr:col>23</xdr:col>
      <xdr:colOff>568325</xdr:colOff>
      <xdr:row>96</xdr:row>
      <xdr:rowOff>164450</xdr:rowOff>
    </xdr:to>
    <xdr:sp macro="" textlink="">
      <xdr:nvSpPr>
        <xdr:cNvPr id="671" name="円/楕円 670"/>
        <xdr:cNvSpPr/>
      </xdr:nvSpPr>
      <xdr:spPr>
        <a:xfrm>
          <a:off x="16268700" y="165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41277</xdr:rowOff>
    </xdr:from>
    <xdr:ext cx="534377" cy="259045"/>
    <xdr:sp macro="" textlink="">
      <xdr:nvSpPr>
        <xdr:cNvPr id="672" name="積立金該当値テキスト"/>
        <xdr:cNvSpPr txBox="1"/>
      </xdr:nvSpPr>
      <xdr:spPr>
        <a:xfrm>
          <a:off x="16370300" y="1650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44,558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84190</xdr:rowOff>
    </xdr:from>
    <xdr:to>
      <xdr:col>22</xdr:col>
      <xdr:colOff>415925</xdr:colOff>
      <xdr:row>97</xdr:row>
      <xdr:rowOff>14340</xdr:rowOff>
    </xdr:to>
    <xdr:sp macro="" textlink="">
      <xdr:nvSpPr>
        <xdr:cNvPr id="673" name="円/楕円 672"/>
        <xdr:cNvSpPr/>
      </xdr:nvSpPr>
      <xdr:spPr>
        <a:xfrm>
          <a:off x="15430500" y="1654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30867</xdr:rowOff>
    </xdr:from>
    <xdr:ext cx="534377" cy="259045"/>
    <xdr:sp macro="" textlink="">
      <xdr:nvSpPr>
        <xdr:cNvPr id="674" name="テキスト ボックス 673"/>
        <xdr:cNvSpPr txBox="1"/>
      </xdr:nvSpPr>
      <xdr:spPr>
        <a:xfrm>
          <a:off x="15214111" y="1631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81859</xdr:rowOff>
    </xdr:from>
    <xdr:to>
      <xdr:col>21</xdr:col>
      <xdr:colOff>212725</xdr:colOff>
      <xdr:row>95</xdr:row>
      <xdr:rowOff>12009</xdr:rowOff>
    </xdr:to>
    <xdr:sp macro="" textlink="">
      <xdr:nvSpPr>
        <xdr:cNvPr id="675" name="円/楕円 674"/>
        <xdr:cNvSpPr/>
      </xdr:nvSpPr>
      <xdr:spPr>
        <a:xfrm>
          <a:off x="14541500" y="1619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28536</xdr:rowOff>
    </xdr:from>
    <xdr:ext cx="599010" cy="259045"/>
    <xdr:sp macro="" textlink="">
      <xdr:nvSpPr>
        <xdr:cNvPr id="676" name="テキスト ボックス 675"/>
        <xdr:cNvSpPr txBox="1"/>
      </xdr:nvSpPr>
      <xdr:spPr>
        <a:xfrm>
          <a:off x="14292794" y="1597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101,232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5038</xdr:rowOff>
    </xdr:from>
    <xdr:to>
      <xdr:col>20</xdr:col>
      <xdr:colOff>9525</xdr:colOff>
      <xdr:row>93</xdr:row>
      <xdr:rowOff>106638</xdr:rowOff>
    </xdr:to>
    <xdr:sp macro="" textlink="">
      <xdr:nvSpPr>
        <xdr:cNvPr id="677" name="円/楕円 676"/>
        <xdr:cNvSpPr/>
      </xdr:nvSpPr>
      <xdr:spPr>
        <a:xfrm>
          <a:off x="13652500" y="1594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123165</xdr:rowOff>
    </xdr:from>
    <xdr:ext cx="599010" cy="259045"/>
    <xdr:sp macro="" textlink="">
      <xdr:nvSpPr>
        <xdr:cNvPr id="678" name="テキスト ボックス 677"/>
        <xdr:cNvSpPr txBox="1"/>
      </xdr:nvSpPr>
      <xdr:spPr>
        <a:xfrm>
          <a:off x="13403794" y="1572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144,674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2267</xdr:rowOff>
    </xdr:from>
    <xdr:to>
      <xdr:col>18</xdr:col>
      <xdr:colOff>492125</xdr:colOff>
      <xdr:row>95</xdr:row>
      <xdr:rowOff>103867</xdr:rowOff>
    </xdr:to>
    <xdr:sp macro="" textlink="">
      <xdr:nvSpPr>
        <xdr:cNvPr id="679" name="円/楕円 678"/>
        <xdr:cNvSpPr/>
      </xdr:nvSpPr>
      <xdr:spPr>
        <a:xfrm>
          <a:off x="12763500" y="1629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120394</xdr:rowOff>
    </xdr:from>
    <xdr:ext cx="534377" cy="259045"/>
    <xdr:sp macro="" textlink="">
      <xdr:nvSpPr>
        <xdr:cNvPr id="680" name="テキスト ボックス 679"/>
        <xdr:cNvSpPr txBox="1"/>
      </xdr:nvSpPr>
      <xdr:spPr>
        <a:xfrm>
          <a:off x="12547111" y="1606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1" name="直線コネクタ 69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2" name="テキスト ボックス 69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3" name="直線コネクタ 69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4" name="テキスト ボックス 69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5" name="直線コネクタ 69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6" name="テキスト ボックス 69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7" name="直線コネクタ 69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8" name="テキスト ボックス 69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9" name="直線コネクタ 69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0" name="テキスト ボックス 69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1" name="直線コネクタ 70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2" name="テキスト ボックス 70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6" name="直線コネクタ 705"/>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8" name="直線コネクタ 70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09"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0" name="直線コネクタ 709"/>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37843</xdr:rowOff>
    </xdr:from>
    <xdr:to>
      <xdr:col>32</xdr:col>
      <xdr:colOff>187325</xdr:colOff>
      <xdr:row>39</xdr:row>
      <xdr:rowOff>83856</xdr:rowOff>
    </xdr:to>
    <xdr:cxnSp macro="">
      <xdr:nvCxnSpPr>
        <xdr:cNvPr id="711" name="直線コネクタ 710"/>
        <xdr:cNvCxnSpPr/>
      </xdr:nvCxnSpPr>
      <xdr:spPr>
        <a:xfrm>
          <a:off x="21323300" y="6724393"/>
          <a:ext cx="838200" cy="4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2"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3" name="フローチャート : 判断 712"/>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99695</xdr:rowOff>
    </xdr:from>
    <xdr:to>
      <xdr:col>31</xdr:col>
      <xdr:colOff>34925</xdr:colOff>
      <xdr:row>39</xdr:row>
      <xdr:rowOff>37843</xdr:rowOff>
    </xdr:to>
    <xdr:cxnSp macro="">
      <xdr:nvCxnSpPr>
        <xdr:cNvPr id="714" name="直線コネクタ 713"/>
        <xdr:cNvCxnSpPr/>
      </xdr:nvCxnSpPr>
      <xdr:spPr>
        <a:xfrm>
          <a:off x="20434300" y="6443345"/>
          <a:ext cx="889000" cy="28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5" name="フローチャート : 判断 714"/>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6" name="テキスト ボックス 715"/>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99695</xdr:rowOff>
    </xdr:from>
    <xdr:to>
      <xdr:col>29</xdr:col>
      <xdr:colOff>517525</xdr:colOff>
      <xdr:row>38</xdr:row>
      <xdr:rowOff>43133</xdr:rowOff>
    </xdr:to>
    <xdr:cxnSp macro="">
      <xdr:nvCxnSpPr>
        <xdr:cNvPr id="717" name="直線コネクタ 716"/>
        <xdr:cNvCxnSpPr/>
      </xdr:nvCxnSpPr>
      <xdr:spPr>
        <a:xfrm flipV="1">
          <a:off x="19545300" y="6443345"/>
          <a:ext cx="889000" cy="11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18" name="フローチャート : 判断 717"/>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54623</xdr:rowOff>
    </xdr:from>
    <xdr:ext cx="469744" cy="259045"/>
    <xdr:sp macro="" textlink="">
      <xdr:nvSpPr>
        <xdr:cNvPr id="719" name="テキスト ボックス 718"/>
        <xdr:cNvSpPr txBox="1"/>
      </xdr:nvSpPr>
      <xdr:spPr>
        <a:xfrm>
          <a:off x="20199427" y="674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129707</xdr:rowOff>
    </xdr:from>
    <xdr:to>
      <xdr:col>28</xdr:col>
      <xdr:colOff>314325</xdr:colOff>
      <xdr:row>38</xdr:row>
      <xdr:rowOff>43133</xdr:rowOff>
    </xdr:to>
    <xdr:cxnSp macro="">
      <xdr:nvCxnSpPr>
        <xdr:cNvPr id="720" name="直線コネクタ 719"/>
        <xdr:cNvCxnSpPr/>
      </xdr:nvCxnSpPr>
      <xdr:spPr>
        <a:xfrm>
          <a:off x="18656300" y="6473357"/>
          <a:ext cx="889000" cy="8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1" name="フローチャート : 判断 720"/>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62200</xdr:rowOff>
    </xdr:from>
    <xdr:ext cx="469744" cy="259045"/>
    <xdr:sp macro="" textlink="">
      <xdr:nvSpPr>
        <xdr:cNvPr id="722" name="テキスト ボックス 721"/>
        <xdr:cNvSpPr txBox="1"/>
      </xdr:nvSpPr>
      <xdr:spPr>
        <a:xfrm>
          <a:off x="19310427" y="674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3" name="フローチャート : 判断 722"/>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65367</xdr:rowOff>
    </xdr:from>
    <xdr:ext cx="469744" cy="259045"/>
    <xdr:sp macro="" textlink="">
      <xdr:nvSpPr>
        <xdr:cNvPr id="724" name="テキスト ボックス 723"/>
        <xdr:cNvSpPr txBox="1"/>
      </xdr:nvSpPr>
      <xdr:spPr>
        <a:xfrm>
          <a:off x="18421427" y="67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33056</xdr:rowOff>
    </xdr:from>
    <xdr:to>
      <xdr:col>32</xdr:col>
      <xdr:colOff>238125</xdr:colOff>
      <xdr:row>39</xdr:row>
      <xdr:rowOff>134656</xdr:rowOff>
    </xdr:to>
    <xdr:sp macro="" textlink="">
      <xdr:nvSpPr>
        <xdr:cNvPr id="730" name="円/楕円 729"/>
        <xdr:cNvSpPr/>
      </xdr:nvSpPr>
      <xdr:spPr>
        <a:xfrm>
          <a:off x="22110700" y="67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119433</xdr:rowOff>
    </xdr:from>
    <xdr:ext cx="378565" cy="259045"/>
    <xdr:sp macro="" textlink="">
      <xdr:nvSpPr>
        <xdr:cNvPr id="731" name="投資及び出資金該当値テキスト"/>
        <xdr:cNvSpPr txBox="1"/>
      </xdr:nvSpPr>
      <xdr:spPr>
        <a:xfrm>
          <a:off x="22212300" y="6634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158493</xdr:rowOff>
    </xdr:from>
    <xdr:to>
      <xdr:col>31</xdr:col>
      <xdr:colOff>85725</xdr:colOff>
      <xdr:row>39</xdr:row>
      <xdr:rowOff>88643</xdr:rowOff>
    </xdr:to>
    <xdr:sp macro="" textlink="">
      <xdr:nvSpPr>
        <xdr:cNvPr id="732" name="円/楕円 731"/>
        <xdr:cNvSpPr/>
      </xdr:nvSpPr>
      <xdr:spPr>
        <a:xfrm>
          <a:off x="21272500" y="667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79770</xdr:rowOff>
    </xdr:from>
    <xdr:ext cx="469744" cy="259045"/>
    <xdr:sp macro="" textlink="">
      <xdr:nvSpPr>
        <xdr:cNvPr id="733" name="テキスト ボックス 732"/>
        <xdr:cNvSpPr txBox="1"/>
      </xdr:nvSpPr>
      <xdr:spPr>
        <a:xfrm>
          <a:off x="21088427" y="676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48895</xdr:rowOff>
    </xdr:from>
    <xdr:to>
      <xdr:col>29</xdr:col>
      <xdr:colOff>568325</xdr:colOff>
      <xdr:row>37</xdr:row>
      <xdr:rowOff>150495</xdr:rowOff>
    </xdr:to>
    <xdr:sp macro="" textlink="">
      <xdr:nvSpPr>
        <xdr:cNvPr id="734" name="円/楕円 733"/>
        <xdr:cNvSpPr/>
      </xdr:nvSpPr>
      <xdr:spPr>
        <a:xfrm>
          <a:off x="20383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35</xdr:row>
      <xdr:rowOff>167022</xdr:rowOff>
    </xdr:from>
    <xdr:ext cx="534377" cy="259045"/>
    <xdr:sp macro="" textlink="">
      <xdr:nvSpPr>
        <xdr:cNvPr id="735" name="テキスト ボックス 734"/>
        <xdr:cNvSpPr txBox="1"/>
      </xdr:nvSpPr>
      <xdr:spPr>
        <a:xfrm>
          <a:off x="20167111" y="616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163783</xdr:rowOff>
    </xdr:from>
    <xdr:to>
      <xdr:col>28</xdr:col>
      <xdr:colOff>365125</xdr:colOff>
      <xdr:row>38</xdr:row>
      <xdr:rowOff>93933</xdr:rowOff>
    </xdr:to>
    <xdr:sp macro="" textlink="">
      <xdr:nvSpPr>
        <xdr:cNvPr id="736" name="円/楕円 735"/>
        <xdr:cNvSpPr/>
      </xdr:nvSpPr>
      <xdr:spPr>
        <a:xfrm>
          <a:off x="19494500" y="65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110460</xdr:rowOff>
    </xdr:from>
    <xdr:ext cx="469744" cy="259045"/>
    <xdr:sp macro="" textlink="">
      <xdr:nvSpPr>
        <xdr:cNvPr id="737" name="テキスト ボックス 736"/>
        <xdr:cNvSpPr txBox="1"/>
      </xdr:nvSpPr>
      <xdr:spPr>
        <a:xfrm>
          <a:off x="19310427" y="628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78907</xdr:rowOff>
    </xdr:from>
    <xdr:to>
      <xdr:col>27</xdr:col>
      <xdr:colOff>161925</xdr:colOff>
      <xdr:row>38</xdr:row>
      <xdr:rowOff>9057</xdr:rowOff>
    </xdr:to>
    <xdr:sp macro="" textlink="">
      <xdr:nvSpPr>
        <xdr:cNvPr id="738" name="円/楕円 737"/>
        <xdr:cNvSpPr/>
      </xdr:nvSpPr>
      <xdr:spPr>
        <a:xfrm>
          <a:off x="18605500" y="642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25584</xdr:rowOff>
    </xdr:from>
    <xdr:ext cx="469744" cy="259045"/>
    <xdr:sp macro="" textlink="">
      <xdr:nvSpPr>
        <xdr:cNvPr id="739" name="テキスト ボックス 738"/>
        <xdr:cNvSpPr txBox="1"/>
      </xdr:nvSpPr>
      <xdr:spPr>
        <a:xfrm>
          <a:off x="18421427" y="619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0" name="直線コネクタ 74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1" name="テキスト ボックス 75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2" name="直線コネクタ 75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3" name="テキスト ボックス 75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4" name="直線コネクタ 75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5" name="テキスト ボックス 75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6" name="直線コネクタ 75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7" name="テキスト ボックス 75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9" name="テキスト ボックス 75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1" name="直線コネクタ 760"/>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3" name="直線コネクタ 76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4"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5" name="直線コネクタ 764"/>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128842</xdr:rowOff>
    </xdr:from>
    <xdr:to>
      <xdr:col>32</xdr:col>
      <xdr:colOff>187325</xdr:colOff>
      <xdr:row>58</xdr:row>
      <xdr:rowOff>139700</xdr:rowOff>
    </xdr:to>
    <xdr:cxnSp macro="">
      <xdr:nvCxnSpPr>
        <xdr:cNvPr id="766" name="直線コネクタ 765"/>
        <xdr:cNvCxnSpPr/>
      </xdr:nvCxnSpPr>
      <xdr:spPr>
        <a:xfrm flipV="1">
          <a:off x="21323300" y="10072942"/>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7"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68" name="フローチャート : 判断 767"/>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69" name="直線コネクタ 76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0" name="フローチャート : 判断 769"/>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1" name="テキスト ボックス 770"/>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2" name="直線コネクタ 77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3" name="フローチャート : 判断 772"/>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4" name="テキスト ボックス 773"/>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5" name="直線コネクタ 77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6" name="フローチャート : 判断 775"/>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7" name="テキスト ボックス 776"/>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78" name="フローチャート : 判断 777"/>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79" name="テキスト ボックス 778"/>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78042</xdr:rowOff>
    </xdr:from>
    <xdr:to>
      <xdr:col>32</xdr:col>
      <xdr:colOff>238125</xdr:colOff>
      <xdr:row>59</xdr:row>
      <xdr:rowOff>8192</xdr:rowOff>
    </xdr:to>
    <xdr:sp macro="" textlink="">
      <xdr:nvSpPr>
        <xdr:cNvPr id="785" name="円/楕円 784"/>
        <xdr:cNvSpPr/>
      </xdr:nvSpPr>
      <xdr:spPr>
        <a:xfrm>
          <a:off x="22110700" y="100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164419</xdr:rowOff>
    </xdr:from>
    <xdr:ext cx="378565" cy="259045"/>
    <xdr:sp macro="" textlink="">
      <xdr:nvSpPr>
        <xdr:cNvPr id="786" name="貸付金該当値テキスト"/>
        <xdr:cNvSpPr txBox="1"/>
      </xdr:nvSpPr>
      <xdr:spPr>
        <a:xfrm>
          <a:off x="22212300" y="9937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7" name="円/楕円 78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88" name="テキスト ボックス 787"/>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89" name="円/楕円 78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0" name="テキスト ボックス 78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1" name="円/楕円 79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2" name="テキスト ボックス 79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3" name="円/楕円 79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4" name="テキスト ボックス 793"/>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5" name="正方形/長方形 79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6" name="正方形/長方形 79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7" name="正方形/長方形 79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8" name="正方形/長方形 79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9" name="正方形/長方形 79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0" name="正方形/長方形 79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1" name="正方形/長方形 80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2" name="正方形/長方形 80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3" name="テキスト ボックス 80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4" name="直線コネクタ 80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5" name="直線コネクタ 804"/>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6" name="テキスト ボックス 805"/>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7" name="直線コネクタ 806"/>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08" name="テキスト ボックス 807"/>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09" name="直線コネクタ 808"/>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0" name="テキスト ボックス 809"/>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1" name="直線コネクタ 81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2" name="テキスト ボックス 81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3" name="直線コネクタ 812"/>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4" name="テキスト ボックス 813"/>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5" name="直線コネクタ 814"/>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6" name="テキスト ボックス 815"/>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7" name="直線コネクタ 816"/>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18" name="テキスト ボックス 817"/>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2" name="直線コネクタ 821"/>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3"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4" name="直線コネクタ 823"/>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5"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6" name="直線コネクタ 825"/>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24638</xdr:rowOff>
    </xdr:from>
    <xdr:to>
      <xdr:col>32</xdr:col>
      <xdr:colOff>187325</xdr:colOff>
      <xdr:row>75</xdr:row>
      <xdr:rowOff>92608</xdr:rowOff>
    </xdr:to>
    <xdr:cxnSp macro="">
      <xdr:nvCxnSpPr>
        <xdr:cNvPr id="827" name="直線コネクタ 826"/>
        <xdr:cNvCxnSpPr/>
      </xdr:nvCxnSpPr>
      <xdr:spPr>
        <a:xfrm>
          <a:off x="21323300" y="12883388"/>
          <a:ext cx="838200" cy="6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28"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29" name="フローチャート : 判断 828"/>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144929</xdr:rowOff>
    </xdr:from>
    <xdr:to>
      <xdr:col>31</xdr:col>
      <xdr:colOff>34925</xdr:colOff>
      <xdr:row>75</xdr:row>
      <xdr:rowOff>24638</xdr:rowOff>
    </xdr:to>
    <xdr:cxnSp macro="">
      <xdr:nvCxnSpPr>
        <xdr:cNvPr id="830" name="直線コネクタ 829"/>
        <xdr:cNvCxnSpPr/>
      </xdr:nvCxnSpPr>
      <xdr:spPr>
        <a:xfrm>
          <a:off x="20434300" y="12832229"/>
          <a:ext cx="889000" cy="5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1" name="フローチャート : 判断 830"/>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2" name="テキスト ボックス 831"/>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27181</xdr:rowOff>
    </xdr:from>
    <xdr:to>
      <xdr:col>29</xdr:col>
      <xdr:colOff>517525</xdr:colOff>
      <xdr:row>74</xdr:row>
      <xdr:rowOff>144929</xdr:rowOff>
    </xdr:to>
    <xdr:cxnSp macro="">
      <xdr:nvCxnSpPr>
        <xdr:cNvPr id="833" name="直線コネクタ 832"/>
        <xdr:cNvCxnSpPr/>
      </xdr:nvCxnSpPr>
      <xdr:spPr>
        <a:xfrm>
          <a:off x="19545300" y="12714481"/>
          <a:ext cx="889000" cy="1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4" name="フローチャート : 判断 833"/>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5" name="テキスト ボックス 834"/>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27181</xdr:rowOff>
    </xdr:from>
    <xdr:to>
      <xdr:col>28</xdr:col>
      <xdr:colOff>314325</xdr:colOff>
      <xdr:row>74</xdr:row>
      <xdr:rowOff>86246</xdr:rowOff>
    </xdr:to>
    <xdr:cxnSp macro="">
      <xdr:nvCxnSpPr>
        <xdr:cNvPr id="836" name="直線コネクタ 835"/>
        <xdr:cNvCxnSpPr/>
      </xdr:nvCxnSpPr>
      <xdr:spPr>
        <a:xfrm flipV="1">
          <a:off x="18656300" y="12714481"/>
          <a:ext cx="889000" cy="5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7" name="フローチャート : 判断 836"/>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38" name="テキスト ボックス 837"/>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39" name="フローチャート : 判断 838"/>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0" name="テキスト ボックス 839"/>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41808</xdr:rowOff>
    </xdr:from>
    <xdr:to>
      <xdr:col>32</xdr:col>
      <xdr:colOff>238125</xdr:colOff>
      <xdr:row>75</xdr:row>
      <xdr:rowOff>143408</xdr:rowOff>
    </xdr:to>
    <xdr:sp macro="" textlink="">
      <xdr:nvSpPr>
        <xdr:cNvPr id="846" name="円/楕円 845"/>
        <xdr:cNvSpPr/>
      </xdr:nvSpPr>
      <xdr:spPr>
        <a:xfrm>
          <a:off x="22110700" y="1290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20235</xdr:rowOff>
    </xdr:from>
    <xdr:ext cx="534377" cy="259045"/>
    <xdr:sp macro="" textlink="">
      <xdr:nvSpPr>
        <xdr:cNvPr id="847" name="繰出金該当値テキスト"/>
        <xdr:cNvSpPr txBox="1"/>
      </xdr:nvSpPr>
      <xdr:spPr>
        <a:xfrm>
          <a:off x="22212300" y="1287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76,944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145288</xdr:rowOff>
    </xdr:from>
    <xdr:to>
      <xdr:col>31</xdr:col>
      <xdr:colOff>85725</xdr:colOff>
      <xdr:row>75</xdr:row>
      <xdr:rowOff>75438</xdr:rowOff>
    </xdr:to>
    <xdr:sp macro="" textlink="">
      <xdr:nvSpPr>
        <xdr:cNvPr id="848" name="円/楕円 847"/>
        <xdr:cNvSpPr/>
      </xdr:nvSpPr>
      <xdr:spPr>
        <a:xfrm>
          <a:off x="21272500" y="128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91965</xdr:rowOff>
    </xdr:from>
    <xdr:ext cx="534377" cy="259045"/>
    <xdr:sp macro="" textlink="">
      <xdr:nvSpPr>
        <xdr:cNvPr id="849" name="テキスト ボックス 848"/>
        <xdr:cNvSpPr txBox="1"/>
      </xdr:nvSpPr>
      <xdr:spPr>
        <a:xfrm>
          <a:off x="21056111" y="1260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84,080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94129</xdr:rowOff>
    </xdr:from>
    <xdr:to>
      <xdr:col>29</xdr:col>
      <xdr:colOff>568325</xdr:colOff>
      <xdr:row>75</xdr:row>
      <xdr:rowOff>24279</xdr:rowOff>
    </xdr:to>
    <xdr:sp macro="" textlink="">
      <xdr:nvSpPr>
        <xdr:cNvPr id="850" name="円/楕円 849"/>
        <xdr:cNvSpPr/>
      </xdr:nvSpPr>
      <xdr:spPr>
        <a:xfrm>
          <a:off x="20383500" y="1278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40806</xdr:rowOff>
    </xdr:from>
    <xdr:ext cx="534377" cy="259045"/>
    <xdr:sp macro="" textlink="">
      <xdr:nvSpPr>
        <xdr:cNvPr id="851" name="テキスト ボックス 850"/>
        <xdr:cNvSpPr txBox="1"/>
      </xdr:nvSpPr>
      <xdr:spPr>
        <a:xfrm>
          <a:off x="20167111" y="1255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89,451</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147831</xdr:rowOff>
    </xdr:from>
    <xdr:to>
      <xdr:col>28</xdr:col>
      <xdr:colOff>365125</xdr:colOff>
      <xdr:row>74</xdr:row>
      <xdr:rowOff>77981</xdr:rowOff>
    </xdr:to>
    <xdr:sp macro="" textlink="">
      <xdr:nvSpPr>
        <xdr:cNvPr id="852" name="円/楕円 851"/>
        <xdr:cNvSpPr/>
      </xdr:nvSpPr>
      <xdr:spPr>
        <a:xfrm>
          <a:off x="19494500" y="1266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94508</xdr:rowOff>
    </xdr:from>
    <xdr:ext cx="599010" cy="259045"/>
    <xdr:sp macro="" textlink="">
      <xdr:nvSpPr>
        <xdr:cNvPr id="853" name="テキスト ボックス 852"/>
        <xdr:cNvSpPr txBox="1"/>
      </xdr:nvSpPr>
      <xdr:spPr>
        <a:xfrm>
          <a:off x="19245794" y="1243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101,813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35446</xdr:rowOff>
    </xdr:from>
    <xdr:to>
      <xdr:col>27</xdr:col>
      <xdr:colOff>161925</xdr:colOff>
      <xdr:row>74</xdr:row>
      <xdr:rowOff>137046</xdr:rowOff>
    </xdr:to>
    <xdr:sp macro="" textlink="">
      <xdr:nvSpPr>
        <xdr:cNvPr id="854" name="円/楕円 853"/>
        <xdr:cNvSpPr/>
      </xdr:nvSpPr>
      <xdr:spPr>
        <a:xfrm>
          <a:off x="18605500" y="127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153573</xdr:rowOff>
    </xdr:from>
    <xdr:ext cx="534377" cy="259045"/>
    <xdr:sp macro="" textlink="">
      <xdr:nvSpPr>
        <xdr:cNvPr id="855" name="テキスト ボックス 854"/>
        <xdr:cNvSpPr txBox="1"/>
      </xdr:nvSpPr>
      <xdr:spPr>
        <a:xfrm>
          <a:off x="18389111" y="1249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人件費は人口一人当たり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169,579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類似団体を上回っているのは、産業形態が多角化していることにより職員数が多いことが要因となっている。平成１３年度より特別勤務手当の廃止等各種手当ての見直しお行い人件費の削減に努めており、今後も指定管理者の導入等より人件費の削減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補助費は平成２６年度から人口増加対策事業の実施により増加傾向にあるが、今後人口増加対策事業の見直しや各種補助事業の精査を行い、適正化を図ることとする。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維持補修費については、近年の除雪経費の増加により類似団体を上回っている。今後、除雪作業の効率化を図り経費の削減に努めることとしたい。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北海道標津町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5,411
5,383
624.68
6,488,154
6,131,579
348,948
3,972,159
6,564,625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92837</xdr:rowOff>
    </xdr:from>
    <xdr:to>
      <xdr:col>6</xdr:col>
      <xdr:colOff>511175</xdr:colOff>
      <xdr:row>33</xdr:row>
      <xdr:rowOff>153035</xdr:rowOff>
    </xdr:to>
    <xdr:cxnSp macro="">
      <xdr:nvCxnSpPr>
        <xdr:cNvPr id="61" name="直線コネクタ 60"/>
        <xdr:cNvCxnSpPr/>
      </xdr:nvCxnSpPr>
      <xdr:spPr>
        <a:xfrm flipV="1">
          <a:off x="3797300" y="5750687"/>
          <a:ext cx="8382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153035</xdr:rowOff>
    </xdr:from>
    <xdr:to>
      <xdr:col>5</xdr:col>
      <xdr:colOff>358775</xdr:colOff>
      <xdr:row>34</xdr:row>
      <xdr:rowOff>68834</xdr:rowOff>
    </xdr:to>
    <xdr:cxnSp macro="">
      <xdr:nvCxnSpPr>
        <xdr:cNvPr id="64" name="直線コネクタ 63"/>
        <xdr:cNvCxnSpPr/>
      </xdr:nvCxnSpPr>
      <xdr:spPr>
        <a:xfrm flipV="1">
          <a:off x="2908300" y="5810885"/>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68834</xdr:rowOff>
    </xdr:from>
    <xdr:to>
      <xdr:col>4</xdr:col>
      <xdr:colOff>155575</xdr:colOff>
      <xdr:row>35</xdr:row>
      <xdr:rowOff>49784</xdr:rowOff>
    </xdr:to>
    <xdr:cxnSp macro="">
      <xdr:nvCxnSpPr>
        <xdr:cNvPr id="67" name="直線コネクタ 66"/>
        <xdr:cNvCxnSpPr/>
      </xdr:nvCxnSpPr>
      <xdr:spPr>
        <a:xfrm flipV="1">
          <a:off x="2019300" y="589813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139954</xdr:rowOff>
    </xdr:from>
    <xdr:to>
      <xdr:col>2</xdr:col>
      <xdr:colOff>638175</xdr:colOff>
      <xdr:row>35</xdr:row>
      <xdr:rowOff>49784</xdr:rowOff>
    </xdr:to>
    <xdr:cxnSp macro="">
      <xdr:nvCxnSpPr>
        <xdr:cNvPr id="70" name="直線コネクタ 69"/>
        <xdr:cNvCxnSpPr/>
      </xdr:nvCxnSpPr>
      <xdr:spPr>
        <a:xfrm>
          <a:off x="1130300" y="5797804"/>
          <a:ext cx="889000" cy="2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42037</xdr:rowOff>
    </xdr:from>
    <xdr:to>
      <xdr:col>6</xdr:col>
      <xdr:colOff>561975</xdr:colOff>
      <xdr:row>33</xdr:row>
      <xdr:rowOff>143637</xdr:rowOff>
    </xdr:to>
    <xdr:sp macro="" textlink="">
      <xdr:nvSpPr>
        <xdr:cNvPr id="80" name="円/楕円 79"/>
        <xdr:cNvSpPr/>
      </xdr:nvSpPr>
      <xdr:spPr>
        <a:xfrm>
          <a:off x="4584700" y="569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64914</xdr:rowOff>
    </xdr:from>
    <xdr:ext cx="534377" cy="259045"/>
    <xdr:sp macro="" textlink="">
      <xdr:nvSpPr>
        <xdr:cNvPr id="81" name="議会費該当値テキスト"/>
        <xdr:cNvSpPr txBox="1"/>
      </xdr:nvSpPr>
      <xdr:spPr>
        <a:xfrm>
          <a:off x="4686300" y="55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13,719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102235</xdr:rowOff>
    </xdr:from>
    <xdr:to>
      <xdr:col>5</xdr:col>
      <xdr:colOff>409575</xdr:colOff>
      <xdr:row>34</xdr:row>
      <xdr:rowOff>32385</xdr:rowOff>
    </xdr:to>
    <xdr:sp macro="" textlink="">
      <xdr:nvSpPr>
        <xdr:cNvPr id="82" name="円/楕円 81"/>
        <xdr:cNvSpPr/>
      </xdr:nvSpPr>
      <xdr:spPr>
        <a:xfrm>
          <a:off x="3746500" y="576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48912</xdr:rowOff>
    </xdr:from>
    <xdr:ext cx="534377" cy="259045"/>
    <xdr:sp macro="" textlink="">
      <xdr:nvSpPr>
        <xdr:cNvPr id="83" name="テキスト ボックス 82"/>
        <xdr:cNvSpPr txBox="1"/>
      </xdr:nvSpPr>
      <xdr:spPr>
        <a:xfrm>
          <a:off x="3530111" y="553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18034</xdr:rowOff>
    </xdr:from>
    <xdr:to>
      <xdr:col>4</xdr:col>
      <xdr:colOff>206375</xdr:colOff>
      <xdr:row>34</xdr:row>
      <xdr:rowOff>119634</xdr:rowOff>
    </xdr:to>
    <xdr:sp macro="" textlink="">
      <xdr:nvSpPr>
        <xdr:cNvPr id="84" name="円/楕円 83"/>
        <xdr:cNvSpPr/>
      </xdr:nvSpPr>
      <xdr:spPr>
        <a:xfrm>
          <a:off x="2857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136161</xdr:rowOff>
    </xdr:from>
    <xdr:ext cx="534377" cy="259045"/>
    <xdr:sp macro="" textlink="">
      <xdr:nvSpPr>
        <xdr:cNvPr id="85" name="テキスト ボックス 84"/>
        <xdr:cNvSpPr txBox="1"/>
      </xdr:nvSpPr>
      <xdr:spPr>
        <a:xfrm>
          <a:off x="2641111" y="562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170434</xdr:rowOff>
    </xdr:from>
    <xdr:to>
      <xdr:col>3</xdr:col>
      <xdr:colOff>3175</xdr:colOff>
      <xdr:row>35</xdr:row>
      <xdr:rowOff>100584</xdr:rowOff>
    </xdr:to>
    <xdr:sp macro="" textlink="">
      <xdr:nvSpPr>
        <xdr:cNvPr id="86" name="円/楕円 85"/>
        <xdr:cNvSpPr/>
      </xdr:nvSpPr>
      <xdr:spPr>
        <a:xfrm>
          <a:off x="1968500" y="59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117111</xdr:rowOff>
    </xdr:from>
    <xdr:ext cx="534377" cy="259045"/>
    <xdr:sp macro="" textlink="">
      <xdr:nvSpPr>
        <xdr:cNvPr id="87" name="テキスト ボックス 86"/>
        <xdr:cNvSpPr txBox="1"/>
      </xdr:nvSpPr>
      <xdr:spPr>
        <a:xfrm>
          <a:off x="1752111" y="577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89154</xdr:rowOff>
    </xdr:from>
    <xdr:to>
      <xdr:col>1</xdr:col>
      <xdr:colOff>485775</xdr:colOff>
      <xdr:row>34</xdr:row>
      <xdr:rowOff>19304</xdr:rowOff>
    </xdr:to>
    <xdr:sp macro="" textlink="">
      <xdr:nvSpPr>
        <xdr:cNvPr id="88" name="円/楕円 87"/>
        <xdr:cNvSpPr/>
      </xdr:nvSpPr>
      <xdr:spPr>
        <a:xfrm>
          <a:off x="1079500" y="57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35831</xdr:rowOff>
    </xdr:from>
    <xdr:ext cx="534377" cy="259045"/>
    <xdr:sp macro="" textlink="">
      <xdr:nvSpPr>
        <xdr:cNvPr id="89" name="テキスト ボックス 88"/>
        <xdr:cNvSpPr txBox="1"/>
      </xdr:nvSpPr>
      <xdr:spPr>
        <a:xfrm>
          <a:off x="863111" y="552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120540</xdr:rowOff>
    </xdr:from>
    <xdr:to>
      <xdr:col>6</xdr:col>
      <xdr:colOff>511175</xdr:colOff>
      <xdr:row>56</xdr:row>
      <xdr:rowOff>139262</xdr:rowOff>
    </xdr:to>
    <xdr:cxnSp macro="">
      <xdr:nvCxnSpPr>
        <xdr:cNvPr id="120" name="直線コネクタ 119"/>
        <xdr:cNvCxnSpPr/>
      </xdr:nvCxnSpPr>
      <xdr:spPr>
        <a:xfrm>
          <a:off x="3797300" y="9721740"/>
          <a:ext cx="838200" cy="1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120540</xdr:rowOff>
    </xdr:from>
    <xdr:to>
      <xdr:col>5</xdr:col>
      <xdr:colOff>358775</xdr:colOff>
      <xdr:row>57</xdr:row>
      <xdr:rowOff>18098</xdr:rowOff>
    </xdr:to>
    <xdr:cxnSp macro="">
      <xdr:nvCxnSpPr>
        <xdr:cNvPr id="123" name="直線コネクタ 122"/>
        <xdr:cNvCxnSpPr/>
      </xdr:nvCxnSpPr>
      <xdr:spPr>
        <a:xfrm flipV="1">
          <a:off x="2908300" y="9721740"/>
          <a:ext cx="889000" cy="6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120537</xdr:rowOff>
    </xdr:from>
    <xdr:to>
      <xdr:col>4</xdr:col>
      <xdr:colOff>155575</xdr:colOff>
      <xdr:row>57</xdr:row>
      <xdr:rowOff>18098</xdr:rowOff>
    </xdr:to>
    <xdr:cxnSp macro="">
      <xdr:nvCxnSpPr>
        <xdr:cNvPr id="126" name="直線コネクタ 125"/>
        <xdr:cNvCxnSpPr/>
      </xdr:nvCxnSpPr>
      <xdr:spPr>
        <a:xfrm>
          <a:off x="2019300" y="9550287"/>
          <a:ext cx="889000" cy="24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120537</xdr:rowOff>
    </xdr:from>
    <xdr:to>
      <xdr:col>2</xdr:col>
      <xdr:colOff>638175</xdr:colOff>
      <xdr:row>56</xdr:row>
      <xdr:rowOff>70852</xdr:rowOff>
    </xdr:to>
    <xdr:cxnSp macro="">
      <xdr:nvCxnSpPr>
        <xdr:cNvPr id="129" name="直線コネクタ 128"/>
        <xdr:cNvCxnSpPr/>
      </xdr:nvCxnSpPr>
      <xdr:spPr>
        <a:xfrm flipV="1">
          <a:off x="1130300" y="9550287"/>
          <a:ext cx="889000" cy="12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88462</xdr:rowOff>
    </xdr:from>
    <xdr:to>
      <xdr:col>6</xdr:col>
      <xdr:colOff>561975</xdr:colOff>
      <xdr:row>57</xdr:row>
      <xdr:rowOff>18612</xdr:rowOff>
    </xdr:to>
    <xdr:sp macro="" textlink="">
      <xdr:nvSpPr>
        <xdr:cNvPr id="139" name="円/楕円 138"/>
        <xdr:cNvSpPr/>
      </xdr:nvSpPr>
      <xdr:spPr>
        <a:xfrm>
          <a:off x="4584700" y="968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66889</xdr:rowOff>
    </xdr:from>
    <xdr:ext cx="599010" cy="259045"/>
    <xdr:sp macro="" textlink="">
      <xdr:nvSpPr>
        <xdr:cNvPr id="140" name="総務費該当値テキスト"/>
        <xdr:cNvSpPr txBox="1"/>
      </xdr:nvSpPr>
      <xdr:spPr>
        <a:xfrm>
          <a:off x="4686300" y="966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145,134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69740</xdr:rowOff>
    </xdr:from>
    <xdr:to>
      <xdr:col>5</xdr:col>
      <xdr:colOff>409575</xdr:colOff>
      <xdr:row>56</xdr:row>
      <xdr:rowOff>171340</xdr:rowOff>
    </xdr:to>
    <xdr:sp macro="" textlink="">
      <xdr:nvSpPr>
        <xdr:cNvPr id="141" name="円/楕円 140"/>
        <xdr:cNvSpPr/>
      </xdr:nvSpPr>
      <xdr:spPr>
        <a:xfrm>
          <a:off x="3746500" y="96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162467</xdr:rowOff>
    </xdr:from>
    <xdr:ext cx="599010" cy="259045"/>
    <xdr:sp macro="" textlink="">
      <xdr:nvSpPr>
        <xdr:cNvPr id="142" name="テキスト ボックス 141"/>
        <xdr:cNvSpPr txBox="1"/>
      </xdr:nvSpPr>
      <xdr:spPr>
        <a:xfrm>
          <a:off x="3497794" y="976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150,867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138748</xdr:rowOff>
    </xdr:from>
    <xdr:to>
      <xdr:col>4</xdr:col>
      <xdr:colOff>206375</xdr:colOff>
      <xdr:row>57</xdr:row>
      <xdr:rowOff>68898</xdr:rowOff>
    </xdr:to>
    <xdr:sp macro="" textlink="">
      <xdr:nvSpPr>
        <xdr:cNvPr id="143" name="円/楕円 142"/>
        <xdr:cNvSpPr/>
      </xdr:nvSpPr>
      <xdr:spPr>
        <a:xfrm>
          <a:off x="2857500" y="97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60025</xdr:rowOff>
    </xdr:from>
    <xdr:ext cx="599010" cy="259045"/>
    <xdr:sp macro="" textlink="">
      <xdr:nvSpPr>
        <xdr:cNvPr id="144" name="テキスト ボックス 143"/>
        <xdr:cNvSpPr txBox="1"/>
      </xdr:nvSpPr>
      <xdr:spPr>
        <a:xfrm>
          <a:off x="2608794" y="983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129,736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69737</xdr:rowOff>
    </xdr:from>
    <xdr:to>
      <xdr:col>3</xdr:col>
      <xdr:colOff>3175</xdr:colOff>
      <xdr:row>55</xdr:row>
      <xdr:rowOff>171337</xdr:rowOff>
    </xdr:to>
    <xdr:sp macro="" textlink="">
      <xdr:nvSpPr>
        <xdr:cNvPr id="145" name="円/楕円 144"/>
        <xdr:cNvSpPr/>
      </xdr:nvSpPr>
      <xdr:spPr>
        <a:xfrm>
          <a:off x="1968500" y="949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16414</xdr:rowOff>
    </xdr:from>
    <xdr:ext cx="599010" cy="259045"/>
    <xdr:sp macro="" textlink="">
      <xdr:nvSpPr>
        <xdr:cNvPr id="146" name="テキスト ボックス 145"/>
        <xdr:cNvSpPr txBox="1"/>
      </xdr:nvSpPr>
      <xdr:spPr>
        <a:xfrm>
          <a:off x="1719794" y="927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203,368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20052</xdr:rowOff>
    </xdr:from>
    <xdr:to>
      <xdr:col>1</xdr:col>
      <xdr:colOff>485775</xdr:colOff>
      <xdr:row>56</xdr:row>
      <xdr:rowOff>121652</xdr:rowOff>
    </xdr:to>
    <xdr:sp macro="" textlink="">
      <xdr:nvSpPr>
        <xdr:cNvPr id="147" name="円/楕円 146"/>
        <xdr:cNvSpPr/>
      </xdr:nvSpPr>
      <xdr:spPr>
        <a:xfrm>
          <a:off x="1079500" y="96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138179</xdr:rowOff>
    </xdr:from>
    <xdr:ext cx="599010" cy="259045"/>
    <xdr:sp macro="" textlink="">
      <xdr:nvSpPr>
        <xdr:cNvPr id="148" name="テキスト ボックス 147"/>
        <xdr:cNvSpPr txBox="1"/>
      </xdr:nvSpPr>
      <xdr:spPr>
        <a:xfrm>
          <a:off x="830794" y="939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4510</xdr:rowOff>
    </xdr:from>
    <xdr:to>
      <xdr:col>6</xdr:col>
      <xdr:colOff>511175</xdr:colOff>
      <xdr:row>77</xdr:row>
      <xdr:rowOff>108076</xdr:rowOff>
    </xdr:to>
    <xdr:cxnSp macro="">
      <xdr:nvCxnSpPr>
        <xdr:cNvPr id="176" name="直線コネクタ 175"/>
        <xdr:cNvCxnSpPr/>
      </xdr:nvCxnSpPr>
      <xdr:spPr>
        <a:xfrm>
          <a:off x="3797300" y="13206160"/>
          <a:ext cx="838200" cy="10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94935</xdr:rowOff>
    </xdr:from>
    <xdr:to>
      <xdr:col>5</xdr:col>
      <xdr:colOff>358775</xdr:colOff>
      <xdr:row>77</xdr:row>
      <xdr:rowOff>4510</xdr:rowOff>
    </xdr:to>
    <xdr:cxnSp macro="">
      <xdr:nvCxnSpPr>
        <xdr:cNvPr id="179" name="直線コネクタ 178"/>
        <xdr:cNvCxnSpPr/>
      </xdr:nvCxnSpPr>
      <xdr:spPr>
        <a:xfrm>
          <a:off x="2908300" y="13125135"/>
          <a:ext cx="889000" cy="8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94935</xdr:rowOff>
    </xdr:from>
    <xdr:to>
      <xdr:col>4</xdr:col>
      <xdr:colOff>155575</xdr:colOff>
      <xdr:row>77</xdr:row>
      <xdr:rowOff>145771</xdr:rowOff>
    </xdr:to>
    <xdr:cxnSp macro="">
      <xdr:nvCxnSpPr>
        <xdr:cNvPr id="182" name="直線コネクタ 181"/>
        <xdr:cNvCxnSpPr/>
      </xdr:nvCxnSpPr>
      <xdr:spPr>
        <a:xfrm flipV="1">
          <a:off x="2019300" y="13125135"/>
          <a:ext cx="889000" cy="22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145759</xdr:rowOff>
    </xdr:from>
    <xdr:to>
      <xdr:col>2</xdr:col>
      <xdr:colOff>638175</xdr:colOff>
      <xdr:row>77</xdr:row>
      <xdr:rowOff>145771</xdr:rowOff>
    </xdr:to>
    <xdr:cxnSp macro="">
      <xdr:nvCxnSpPr>
        <xdr:cNvPr id="185" name="直線コネクタ 184"/>
        <xdr:cNvCxnSpPr/>
      </xdr:nvCxnSpPr>
      <xdr:spPr>
        <a:xfrm>
          <a:off x="1130300" y="13347409"/>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57276</xdr:rowOff>
    </xdr:from>
    <xdr:to>
      <xdr:col>6</xdr:col>
      <xdr:colOff>561975</xdr:colOff>
      <xdr:row>77</xdr:row>
      <xdr:rowOff>158876</xdr:rowOff>
    </xdr:to>
    <xdr:sp macro="" textlink="">
      <xdr:nvSpPr>
        <xdr:cNvPr id="195" name="円/楕円 194"/>
        <xdr:cNvSpPr/>
      </xdr:nvSpPr>
      <xdr:spPr>
        <a:xfrm>
          <a:off x="4584700" y="1325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35703</xdr:rowOff>
    </xdr:from>
    <xdr:ext cx="599010" cy="259045"/>
    <xdr:sp macro="" textlink="">
      <xdr:nvSpPr>
        <xdr:cNvPr id="196" name="民生費該当値テキスト"/>
        <xdr:cNvSpPr txBox="1"/>
      </xdr:nvSpPr>
      <xdr:spPr>
        <a:xfrm>
          <a:off x="4686300" y="1323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144,417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125160</xdr:rowOff>
    </xdr:from>
    <xdr:to>
      <xdr:col>5</xdr:col>
      <xdr:colOff>409575</xdr:colOff>
      <xdr:row>77</xdr:row>
      <xdr:rowOff>55310</xdr:rowOff>
    </xdr:to>
    <xdr:sp macro="" textlink="">
      <xdr:nvSpPr>
        <xdr:cNvPr id="197" name="円/楕円 196"/>
        <xdr:cNvSpPr/>
      </xdr:nvSpPr>
      <xdr:spPr>
        <a:xfrm>
          <a:off x="3746500" y="131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46437</xdr:rowOff>
    </xdr:from>
    <xdr:ext cx="599010" cy="259045"/>
    <xdr:sp macro="" textlink="">
      <xdr:nvSpPr>
        <xdr:cNvPr id="198" name="テキスト ボックス 197"/>
        <xdr:cNvSpPr txBox="1"/>
      </xdr:nvSpPr>
      <xdr:spPr>
        <a:xfrm>
          <a:off x="3497794" y="1324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167,069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44135</xdr:rowOff>
    </xdr:from>
    <xdr:to>
      <xdr:col>4</xdr:col>
      <xdr:colOff>206375</xdr:colOff>
      <xdr:row>76</xdr:row>
      <xdr:rowOff>145735</xdr:rowOff>
    </xdr:to>
    <xdr:sp macro="" textlink="">
      <xdr:nvSpPr>
        <xdr:cNvPr id="199" name="円/楕円 198"/>
        <xdr:cNvSpPr/>
      </xdr:nvSpPr>
      <xdr:spPr>
        <a:xfrm>
          <a:off x="2857500" y="130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162262</xdr:rowOff>
    </xdr:from>
    <xdr:ext cx="599010" cy="259045"/>
    <xdr:sp macro="" textlink="">
      <xdr:nvSpPr>
        <xdr:cNvPr id="200" name="テキスト ボックス 199"/>
        <xdr:cNvSpPr txBox="1"/>
      </xdr:nvSpPr>
      <xdr:spPr>
        <a:xfrm>
          <a:off x="2608794" y="1284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94971</xdr:rowOff>
    </xdr:from>
    <xdr:to>
      <xdr:col>3</xdr:col>
      <xdr:colOff>3175</xdr:colOff>
      <xdr:row>78</xdr:row>
      <xdr:rowOff>25121</xdr:rowOff>
    </xdr:to>
    <xdr:sp macro="" textlink="">
      <xdr:nvSpPr>
        <xdr:cNvPr id="201" name="円/楕円 200"/>
        <xdr:cNvSpPr/>
      </xdr:nvSpPr>
      <xdr:spPr>
        <a:xfrm>
          <a:off x="1968500" y="132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16248</xdr:rowOff>
    </xdr:from>
    <xdr:ext cx="599010" cy="259045"/>
    <xdr:sp macro="" textlink="">
      <xdr:nvSpPr>
        <xdr:cNvPr id="202" name="テキスト ボックス 201"/>
        <xdr:cNvSpPr txBox="1"/>
      </xdr:nvSpPr>
      <xdr:spPr>
        <a:xfrm>
          <a:off x="1719794" y="1338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136,172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94959</xdr:rowOff>
    </xdr:from>
    <xdr:to>
      <xdr:col>1</xdr:col>
      <xdr:colOff>485775</xdr:colOff>
      <xdr:row>78</xdr:row>
      <xdr:rowOff>25109</xdr:rowOff>
    </xdr:to>
    <xdr:sp macro="" textlink="">
      <xdr:nvSpPr>
        <xdr:cNvPr id="203" name="円/楕円 202"/>
        <xdr:cNvSpPr/>
      </xdr:nvSpPr>
      <xdr:spPr>
        <a:xfrm>
          <a:off x="1079500" y="132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16236</xdr:rowOff>
    </xdr:from>
    <xdr:ext cx="599010" cy="259045"/>
    <xdr:sp macro="" textlink="">
      <xdr:nvSpPr>
        <xdr:cNvPr id="204" name="テキスト ボックス 203"/>
        <xdr:cNvSpPr txBox="1"/>
      </xdr:nvSpPr>
      <xdr:spPr>
        <a:xfrm>
          <a:off x="830794" y="1338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78225</xdr:rowOff>
    </xdr:from>
    <xdr:to>
      <xdr:col>6</xdr:col>
      <xdr:colOff>511175</xdr:colOff>
      <xdr:row>94</xdr:row>
      <xdr:rowOff>121399</xdr:rowOff>
    </xdr:to>
    <xdr:cxnSp macro="">
      <xdr:nvCxnSpPr>
        <xdr:cNvPr id="231" name="直線コネクタ 230"/>
        <xdr:cNvCxnSpPr/>
      </xdr:nvCxnSpPr>
      <xdr:spPr>
        <a:xfrm>
          <a:off x="3797300" y="16194525"/>
          <a:ext cx="838200" cy="4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78225</xdr:rowOff>
    </xdr:from>
    <xdr:to>
      <xdr:col>5</xdr:col>
      <xdr:colOff>358775</xdr:colOff>
      <xdr:row>95</xdr:row>
      <xdr:rowOff>42125</xdr:rowOff>
    </xdr:to>
    <xdr:cxnSp macro="">
      <xdr:nvCxnSpPr>
        <xdr:cNvPr id="234" name="直線コネクタ 233"/>
        <xdr:cNvCxnSpPr/>
      </xdr:nvCxnSpPr>
      <xdr:spPr>
        <a:xfrm flipV="1">
          <a:off x="2908300" y="16194525"/>
          <a:ext cx="889000" cy="13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42125</xdr:rowOff>
    </xdr:from>
    <xdr:to>
      <xdr:col>4</xdr:col>
      <xdr:colOff>155575</xdr:colOff>
      <xdr:row>95</xdr:row>
      <xdr:rowOff>99563</xdr:rowOff>
    </xdr:to>
    <xdr:cxnSp macro="">
      <xdr:nvCxnSpPr>
        <xdr:cNvPr id="237" name="直線コネクタ 236"/>
        <xdr:cNvCxnSpPr/>
      </xdr:nvCxnSpPr>
      <xdr:spPr>
        <a:xfrm flipV="1">
          <a:off x="2019300" y="16329875"/>
          <a:ext cx="889000" cy="5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99563</xdr:rowOff>
    </xdr:from>
    <xdr:to>
      <xdr:col>2</xdr:col>
      <xdr:colOff>638175</xdr:colOff>
      <xdr:row>95</xdr:row>
      <xdr:rowOff>108948</xdr:rowOff>
    </xdr:to>
    <xdr:cxnSp macro="">
      <xdr:nvCxnSpPr>
        <xdr:cNvPr id="240" name="直線コネクタ 239"/>
        <xdr:cNvCxnSpPr/>
      </xdr:nvCxnSpPr>
      <xdr:spPr>
        <a:xfrm flipV="1">
          <a:off x="1130300" y="16387313"/>
          <a:ext cx="889000" cy="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70599</xdr:rowOff>
    </xdr:from>
    <xdr:to>
      <xdr:col>6</xdr:col>
      <xdr:colOff>561975</xdr:colOff>
      <xdr:row>95</xdr:row>
      <xdr:rowOff>749</xdr:rowOff>
    </xdr:to>
    <xdr:sp macro="" textlink="">
      <xdr:nvSpPr>
        <xdr:cNvPr id="250" name="円/楕円 249"/>
        <xdr:cNvSpPr/>
      </xdr:nvSpPr>
      <xdr:spPr>
        <a:xfrm>
          <a:off x="4584700" y="161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93476</xdr:rowOff>
    </xdr:from>
    <xdr:ext cx="599010" cy="259045"/>
    <xdr:sp macro="" textlink="">
      <xdr:nvSpPr>
        <xdr:cNvPr id="251" name="衛生費該当値テキスト"/>
        <xdr:cNvSpPr txBox="1"/>
      </xdr:nvSpPr>
      <xdr:spPr>
        <a:xfrm>
          <a:off x="4686300" y="1603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154,003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27425</xdr:rowOff>
    </xdr:from>
    <xdr:to>
      <xdr:col>5</xdr:col>
      <xdr:colOff>409575</xdr:colOff>
      <xdr:row>94</xdr:row>
      <xdr:rowOff>129025</xdr:rowOff>
    </xdr:to>
    <xdr:sp macro="" textlink="">
      <xdr:nvSpPr>
        <xdr:cNvPr id="252" name="円/楕円 251"/>
        <xdr:cNvSpPr/>
      </xdr:nvSpPr>
      <xdr:spPr>
        <a:xfrm>
          <a:off x="3746500" y="161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145552</xdr:rowOff>
    </xdr:from>
    <xdr:ext cx="599010" cy="259045"/>
    <xdr:sp macro="" textlink="">
      <xdr:nvSpPr>
        <xdr:cNvPr id="253" name="テキスト ボックス 252"/>
        <xdr:cNvSpPr txBox="1"/>
      </xdr:nvSpPr>
      <xdr:spPr>
        <a:xfrm>
          <a:off x="3497794" y="15918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163,446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162775</xdr:rowOff>
    </xdr:from>
    <xdr:to>
      <xdr:col>4</xdr:col>
      <xdr:colOff>206375</xdr:colOff>
      <xdr:row>95</xdr:row>
      <xdr:rowOff>92925</xdr:rowOff>
    </xdr:to>
    <xdr:sp macro="" textlink="">
      <xdr:nvSpPr>
        <xdr:cNvPr id="254" name="円/楕円 253"/>
        <xdr:cNvSpPr/>
      </xdr:nvSpPr>
      <xdr:spPr>
        <a:xfrm>
          <a:off x="2857500" y="162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109452</xdr:rowOff>
    </xdr:from>
    <xdr:ext cx="599010" cy="259045"/>
    <xdr:sp macro="" textlink="">
      <xdr:nvSpPr>
        <xdr:cNvPr id="255" name="テキスト ボックス 254"/>
        <xdr:cNvSpPr txBox="1"/>
      </xdr:nvSpPr>
      <xdr:spPr>
        <a:xfrm>
          <a:off x="2608794" y="160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133,842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48763</xdr:rowOff>
    </xdr:from>
    <xdr:to>
      <xdr:col>3</xdr:col>
      <xdr:colOff>3175</xdr:colOff>
      <xdr:row>95</xdr:row>
      <xdr:rowOff>150363</xdr:rowOff>
    </xdr:to>
    <xdr:sp macro="" textlink="">
      <xdr:nvSpPr>
        <xdr:cNvPr id="256" name="円/楕円 255"/>
        <xdr:cNvSpPr/>
      </xdr:nvSpPr>
      <xdr:spPr>
        <a:xfrm>
          <a:off x="1968500" y="163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166890</xdr:rowOff>
    </xdr:from>
    <xdr:ext cx="599010" cy="259045"/>
    <xdr:sp macro="" textlink="">
      <xdr:nvSpPr>
        <xdr:cNvPr id="257" name="テキスト ボックス 256"/>
        <xdr:cNvSpPr txBox="1"/>
      </xdr:nvSpPr>
      <xdr:spPr>
        <a:xfrm>
          <a:off x="1719794" y="1611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121,279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58148</xdr:rowOff>
    </xdr:from>
    <xdr:to>
      <xdr:col>1</xdr:col>
      <xdr:colOff>485775</xdr:colOff>
      <xdr:row>95</xdr:row>
      <xdr:rowOff>159748</xdr:rowOff>
    </xdr:to>
    <xdr:sp macro="" textlink="">
      <xdr:nvSpPr>
        <xdr:cNvPr id="258" name="円/楕円 257"/>
        <xdr:cNvSpPr/>
      </xdr:nvSpPr>
      <xdr:spPr>
        <a:xfrm>
          <a:off x="1079500" y="1634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4825</xdr:rowOff>
    </xdr:from>
    <xdr:ext cx="599010" cy="259045"/>
    <xdr:sp macro="" textlink="">
      <xdr:nvSpPr>
        <xdr:cNvPr id="259" name="テキスト ボックス 258"/>
        <xdr:cNvSpPr txBox="1"/>
      </xdr:nvSpPr>
      <xdr:spPr>
        <a:xfrm>
          <a:off x="830794" y="1612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113182</xdr:rowOff>
    </xdr:from>
    <xdr:to>
      <xdr:col>15</xdr:col>
      <xdr:colOff>180975</xdr:colOff>
      <xdr:row>38</xdr:row>
      <xdr:rowOff>115605</xdr:rowOff>
    </xdr:to>
    <xdr:cxnSp macro="">
      <xdr:nvCxnSpPr>
        <xdr:cNvPr id="286" name="直線コネクタ 285"/>
        <xdr:cNvCxnSpPr/>
      </xdr:nvCxnSpPr>
      <xdr:spPr>
        <a:xfrm flipV="1">
          <a:off x="9639300" y="6628282"/>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26177</xdr:rowOff>
    </xdr:from>
    <xdr:to>
      <xdr:col>14</xdr:col>
      <xdr:colOff>28575</xdr:colOff>
      <xdr:row>38</xdr:row>
      <xdr:rowOff>115605</xdr:rowOff>
    </xdr:to>
    <xdr:cxnSp macro="">
      <xdr:nvCxnSpPr>
        <xdr:cNvPr id="289" name="直線コネクタ 288"/>
        <xdr:cNvCxnSpPr/>
      </xdr:nvCxnSpPr>
      <xdr:spPr>
        <a:xfrm>
          <a:off x="8750300" y="6541277"/>
          <a:ext cx="889000" cy="8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26177</xdr:rowOff>
    </xdr:from>
    <xdr:to>
      <xdr:col>12</xdr:col>
      <xdr:colOff>511175</xdr:colOff>
      <xdr:row>38</xdr:row>
      <xdr:rowOff>68605</xdr:rowOff>
    </xdr:to>
    <xdr:cxnSp macro="">
      <xdr:nvCxnSpPr>
        <xdr:cNvPr id="292" name="直線コネクタ 291"/>
        <xdr:cNvCxnSpPr/>
      </xdr:nvCxnSpPr>
      <xdr:spPr>
        <a:xfrm flipV="1">
          <a:off x="7861300" y="6541277"/>
          <a:ext cx="889000" cy="4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129642</xdr:rowOff>
    </xdr:from>
    <xdr:to>
      <xdr:col>11</xdr:col>
      <xdr:colOff>307975</xdr:colOff>
      <xdr:row>38</xdr:row>
      <xdr:rowOff>68605</xdr:rowOff>
    </xdr:to>
    <xdr:cxnSp macro="">
      <xdr:nvCxnSpPr>
        <xdr:cNvPr id="295" name="直線コネクタ 294"/>
        <xdr:cNvCxnSpPr/>
      </xdr:nvCxnSpPr>
      <xdr:spPr>
        <a:xfrm>
          <a:off x="6972300" y="6473292"/>
          <a:ext cx="889000" cy="1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62382</xdr:rowOff>
    </xdr:from>
    <xdr:to>
      <xdr:col>15</xdr:col>
      <xdr:colOff>231775</xdr:colOff>
      <xdr:row>38</xdr:row>
      <xdr:rowOff>163982</xdr:rowOff>
    </xdr:to>
    <xdr:sp macro="" textlink="">
      <xdr:nvSpPr>
        <xdr:cNvPr id="305" name="円/楕円 304"/>
        <xdr:cNvSpPr/>
      </xdr:nvSpPr>
      <xdr:spPr>
        <a:xfrm>
          <a:off x="104267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13788</xdr:rowOff>
    </xdr:from>
    <xdr:ext cx="378565" cy="259045"/>
    <xdr:sp macro="" textlink="">
      <xdr:nvSpPr>
        <xdr:cNvPr id="306" name="労働費該当値テキスト"/>
        <xdr:cNvSpPr txBox="1"/>
      </xdr:nvSpPr>
      <xdr:spPr>
        <a:xfrm>
          <a:off x="10528300" y="652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64805</xdr:rowOff>
    </xdr:from>
    <xdr:to>
      <xdr:col>14</xdr:col>
      <xdr:colOff>79375</xdr:colOff>
      <xdr:row>38</xdr:row>
      <xdr:rowOff>166405</xdr:rowOff>
    </xdr:to>
    <xdr:sp macro="" textlink="">
      <xdr:nvSpPr>
        <xdr:cNvPr id="307" name="円/楕円 306"/>
        <xdr:cNvSpPr/>
      </xdr:nvSpPr>
      <xdr:spPr>
        <a:xfrm>
          <a:off x="9588500" y="657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157532</xdr:rowOff>
    </xdr:from>
    <xdr:ext cx="378565" cy="259045"/>
    <xdr:sp macro="" textlink="">
      <xdr:nvSpPr>
        <xdr:cNvPr id="308" name="テキスト ボックス 307"/>
        <xdr:cNvSpPr txBox="1"/>
      </xdr:nvSpPr>
      <xdr:spPr>
        <a:xfrm>
          <a:off x="9450017" y="6672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146827</xdr:rowOff>
    </xdr:from>
    <xdr:to>
      <xdr:col>12</xdr:col>
      <xdr:colOff>561975</xdr:colOff>
      <xdr:row>38</xdr:row>
      <xdr:rowOff>76977</xdr:rowOff>
    </xdr:to>
    <xdr:sp macro="" textlink="">
      <xdr:nvSpPr>
        <xdr:cNvPr id="309" name="円/楕円 308"/>
        <xdr:cNvSpPr/>
      </xdr:nvSpPr>
      <xdr:spPr>
        <a:xfrm>
          <a:off x="8699500" y="649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68104</xdr:rowOff>
    </xdr:from>
    <xdr:ext cx="469744" cy="259045"/>
    <xdr:sp macro="" textlink="">
      <xdr:nvSpPr>
        <xdr:cNvPr id="310" name="テキスト ボックス 309"/>
        <xdr:cNvSpPr txBox="1"/>
      </xdr:nvSpPr>
      <xdr:spPr>
        <a:xfrm>
          <a:off x="8515427" y="658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17805</xdr:rowOff>
    </xdr:from>
    <xdr:to>
      <xdr:col>11</xdr:col>
      <xdr:colOff>358775</xdr:colOff>
      <xdr:row>38</xdr:row>
      <xdr:rowOff>119405</xdr:rowOff>
    </xdr:to>
    <xdr:sp macro="" textlink="">
      <xdr:nvSpPr>
        <xdr:cNvPr id="311" name="円/楕円 310"/>
        <xdr:cNvSpPr/>
      </xdr:nvSpPr>
      <xdr:spPr>
        <a:xfrm>
          <a:off x="7810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110532</xdr:rowOff>
    </xdr:from>
    <xdr:ext cx="469744" cy="259045"/>
    <xdr:sp macro="" textlink="">
      <xdr:nvSpPr>
        <xdr:cNvPr id="312" name="テキスト ボックス 311"/>
        <xdr:cNvSpPr txBox="1"/>
      </xdr:nvSpPr>
      <xdr:spPr>
        <a:xfrm>
          <a:off x="7626427" y="662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78842</xdr:rowOff>
    </xdr:from>
    <xdr:to>
      <xdr:col>10</xdr:col>
      <xdr:colOff>155575</xdr:colOff>
      <xdr:row>38</xdr:row>
      <xdr:rowOff>8992</xdr:rowOff>
    </xdr:to>
    <xdr:sp macro="" textlink="">
      <xdr:nvSpPr>
        <xdr:cNvPr id="313" name="円/楕円 312"/>
        <xdr:cNvSpPr/>
      </xdr:nvSpPr>
      <xdr:spPr>
        <a:xfrm>
          <a:off x="6921500" y="642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119</xdr:rowOff>
    </xdr:from>
    <xdr:ext cx="469744" cy="259045"/>
    <xdr:sp macro="" textlink="">
      <xdr:nvSpPr>
        <xdr:cNvPr id="314" name="テキスト ボックス 313"/>
        <xdr:cNvSpPr txBox="1"/>
      </xdr:nvSpPr>
      <xdr:spPr>
        <a:xfrm>
          <a:off x="6737427" y="65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130232</xdr:rowOff>
    </xdr:from>
    <xdr:to>
      <xdr:col>15</xdr:col>
      <xdr:colOff>180975</xdr:colOff>
      <xdr:row>56</xdr:row>
      <xdr:rowOff>64212</xdr:rowOff>
    </xdr:to>
    <xdr:cxnSp macro="">
      <xdr:nvCxnSpPr>
        <xdr:cNvPr id="343" name="直線コネクタ 342"/>
        <xdr:cNvCxnSpPr/>
      </xdr:nvCxnSpPr>
      <xdr:spPr>
        <a:xfrm flipV="1">
          <a:off x="9639300" y="9388532"/>
          <a:ext cx="838200" cy="27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138351</xdr:rowOff>
    </xdr:from>
    <xdr:to>
      <xdr:col>14</xdr:col>
      <xdr:colOff>28575</xdr:colOff>
      <xdr:row>56</xdr:row>
      <xdr:rowOff>64212</xdr:rowOff>
    </xdr:to>
    <xdr:cxnSp macro="">
      <xdr:nvCxnSpPr>
        <xdr:cNvPr id="346" name="直線コネクタ 345"/>
        <xdr:cNvCxnSpPr/>
      </xdr:nvCxnSpPr>
      <xdr:spPr>
        <a:xfrm>
          <a:off x="8750300" y="9568101"/>
          <a:ext cx="889000" cy="9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84975</xdr:rowOff>
    </xdr:from>
    <xdr:ext cx="534377" cy="259045"/>
    <xdr:sp macro="" textlink="">
      <xdr:nvSpPr>
        <xdr:cNvPr id="348" name="テキスト ボックス 347"/>
        <xdr:cNvSpPr txBox="1"/>
      </xdr:nvSpPr>
      <xdr:spPr>
        <a:xfrm>
          <a:off x="9372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134431</xdr:rowOff>
    </xdr:from>
    <xdr:to>
      <xdr:col>12</xdr:col>
      <xdr:colOff>511175</xdr:colOff>
      <xdr:row>55</xdr:row>
      <xdr:rowOff>138351</xdr:rowOff>
    </xdr:to>
    <xdr:cxnSp macro="">
      <xdr:nvCxnSpPr>
        <xdr:cNvPr id="349" name="直線コネクタ 348"/>
        <xdr:cNvCxnSpPr/>
      </xdr:nvCxnSpPr>
      <xdr:spPr>
        <a:xfrm>
          <a:off x="7861300" y="9392731"/>
          <a:ext cx="889000" cy="17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134431</xdr:rowOff>
    </xdr:from>
    <xdr:to>
      <xdr:col>11</xdr:col>
      <xdr:colOff>307975</xdr:colOff>
      <xdr:row>55</xdr:row>
      <xdr:rowOff>171304</xdr:rowOff>
    </xdr:to>
    <xdr:cxnSp macro="">
      <xdr:nvCxnSpPr>
        <xdr:cNvPr id="352" name="直線コネクタ 351"/>
        <xdr:cNvCxnSpPr/>
      </xdr:nvCxnSpPr>
      <xdr:spPr>
        <a:xfrm flipV="1">
          <a:off x="6972300" y="9392731"/>
          <a:ext cx="889000" cy="20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109123</xdr:rowOff>
    </xdr:from>
    <xdr:ext cx="534377" cy="259045"/>
    <xdr:sp macro="" textlink="">
      <xdr:nvSpPr>
        <xdr:cNvPr id="354" name="テキスト ボックス 353"/>
        <xdr:cNvSpPr txBox="1"/>
      </xdr:nvSpPr>
      <xdr:spPr>
        <a:xfrm>
          <a:off x="7594111" y="98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79432</xdr:rowOff>
    </xdr:from>
    <xdr:to>
      <xdr:col>15</xdr:col>
      <xdr:colOff>231775</xdr:colOff>
      <xdr:row>55</xdr:row>
      <xdr:rowOff>9582</xdr:rowOff>
    </xdr:to>
    <xdr:sp macro="" textlink="">
      <xdr:nvSpPr>
        <xdr:cNvPr id="362" name="円/楕円 361"/>
        <xdr:cNvSpPr/>
      </xdr:nvSpPr>
      <xdr:spPr>
        <a:xfrm>
          <a:off x="10426700" y="93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102309</xdr:rowOff>
    </xdr:from>
    <xdr:ext cx="599010" cy="259045"/>
    <xdr:sp macro="" textlink="">
      <xdr:nvSpPr>
        <xdr:cNvPr id="363" name="農林水産業費該当値テキスト"/>
        <xdr:cNvSpPr txBox="1"/>
      </xdr:nvSpPr>
      <xdr:spPr>
        <a:xfrm>
          <a:off x="10528300" y="918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202,485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13412</xdr:rowOff>
    </xdr:from>
    <xdr:to>
      <xdr:col>14</xdr:col>
      <xdr:colOff>79375</xdr:colOff>
      <xdr:row>56</xdr:row>
      <xdr:rowOff>115012</xdr:rowOff>
    </xdr:to>
    <xdr:sp macro="" textlink="">
      <xdr:nvSpPr>
        <xdr:cNvPr id="364" name="円/楕円 363"/>
        <xdr:cNvSpPr/>
      </xdr:nvSpPr>
      <xdr:spPr>
        <a:xfrm>
          <a:off x="9588500" y="961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131539</xdr:rowOff>
    </xdr:from>
    <xdr:ext cx="599010" cy="259045"/>
    <xdr:sp macro="" textlink="">
      <xdr:nvSpPr>
        <xdr:cNvPr id="365" name="テキスト ボックス 364"/>
        <xdr:cNvSpPr txBox="1"/>
      </xdr:nvSpPr>
      <xdr:spPr>
        <a:xfrm>
          <a:off x="9339794" y="938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129,813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87551</xdr:rowOff>
    </xdr:from>
    <xdr:to>
      <xdr:col>12</xdr:col>
      <xdr:colOff>561975</xdr:colOff>
      <xdr:row>56</xdr:row>
      <xdr:rowOff>17701</xdr:rowOff>
    </xdr:to>
    <xdr:sp macro="" textlink="">
      <xdr:nvSpPr>
        <xdr:cNvPr id="366" name="円/楕円 365"/>
        <xdr:cNvSpPr/>
      </xdr:nvSpPr>
      <xdr:spPr>
        <a:xfrm>
          <a:off x="8699500" y="951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34228</xdr:rowOff>
    </xdr:from>
    <xdr:ext cx="599010" cy="259045"/>
    <xdr:sp macro="" textlink="">
      <xdr:nvSpPr>
        <xdr:cNvPr id="367" name="テキスト ボックス 366"/>
        <xdr:cNvSpPr txBox="1"/>
      </xdr:nvSpPr>
      <xdr:spPr>
        <a:xfrm>
          <a:off x="8450794" y="929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155,354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83631</xdr:rowOff>
    </xdr:from>
    <xdr:to>
      <xdr:col>11</xdr:col>
      <xdr:colOff>358775</xdr:colOff>
      <xdr:row>55</xdr:row>
      <xdr:rowOff>13781</xdr:rowOff>
    </xdr:to>
    <xdr:sp macro="" textlink="">
      <xdr:nvSpPr>
        <xdr:cNvPr id="368" name="円/楕円 367"/>
        <xdr:cNvSpPr/>
      </xdr:nvSpPr>
      <xdr:spPr>
        <a:xfrm>
          <a:off x="7810500" y="93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30308</xdr:rowOff>
    </xdr:from>
    <xdr:ext cx="599010" cy="259045"/>
    <xdr:sp macro="" textlink="">
      <xdr:nvSpPr>
        <xdr:cNvPr id="369" name="テキスト ボックス 368"/>
        <xdr:cNvSpPr txBox="1"/>
      </xdr:nvSpPr>
      <xdr:spPr>
        <a:xfrm>
          <a:off x="7561794" y="91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201,383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120504</xdr:rowOff>
    </xdr:from>
    <xdr:to>
      <xdr:col>10</xdr:col>
      <xdr:colOff>155575</xdr:colOff>
      <xdr:row>56</xdr:row>
      <xdr:rowOff>50654</xdr:rowOff>
    </xdr:to>
    <xdr:sp macro="" textlink="">
      <xdr:nvSpPr>
        <xdr:cNvPr id="370" name="円/楕円 369"/>
        <xdr:cNvSpPr/>
      </xdr:nvSpPr>
      <xdr:spPr>
        <a:xfrm>
          <a:off x="6921500" y="95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67181</xdr:rowOff>
    </xdr:from>
    <xdr:ext cx="599010" cy="259045"/>
    <xdr:sp macro="" textlink="">
      <xdr:nvSpPr>
        <xdr:cNvPr id="371" name="テキスト ボックス 370"/>
        <xdr:cNvSpPr txBox="1"/>
      </xdr:nvSpPr>
      <xdr:spPr>
        <a:xfrm>
          <a:off x="6672794" y="932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3214</xdr:rowOff>
    </xdr:from>
    <xdr:to>
      <xdr:col>15</xdr:col>
      <xdr:colOff>180975</xdr:colOff>
      <xdr:row>77</xdr:row>
      <xdr:rowOff>9043</xdr:rowOff>
    </xdr:to>
    <xdr:cxnSp macro="">
      <xdr:nvCxnSpPr>
        <xdr:cNvPr id="400" name="直線コネクタ 399"/>
        <xdr:cNvCxnSpPr/>
      </xdr:nvCxnSpPr>
      <xdr:spPr>
        <a:xfrm flipV="1">
          <a:off x="9639300" y="13204864"/>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4775</xdr:rowOff>
    </xdr:from>
    <xdr:to>
      <xdr:col>14</xdr:col>
      <xdr:colOff>28575</xdr:colOff>
      <xdr:row>77</xdr:row>
      <xdr:rowOff>9043</xdr:rowOff>
    </xdr:to>
    <xdr:cxnSp macro="">
      <xdr:nvCxnSpPr>
        <xdr:cNvPr id="403" name="直線コネクタ 402"/>
        <xdr:cNvCxnSpPr/>
      </xdr:nvCxnSpPr>
      <xdr:spPr>
        <a:xfrm>
          <a:off x="8750300" y="13206425"/>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103230</xdr:rowOff>
    </xdr:from>
    <xdr:ext cx="534377" cy="259045"/>
    <xdr:sp macro="" textlink="">
      <xdr:nvSpPr>
        <xdr:cNvPr id="405" name="テキスト ボックス 404"/>
        <xdr:cNvSpPr txBox="1"/>
      </xdr:nvSpPr>
      <xdr:spPr>
        <a:xfrm>
          <a:off x="9372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170687</xdr:rowOff>
    </xdr:from>
    <xdr:to>
      <xdr:col>12</xdr:col>
      <xdr:colOff>511175</xdr:colOff>
      <xdr:row>77</xdr:row>
      <xdr:rowOff>4775</xdr:rowOff>
    </xdr:to>
    <xdr:cxnSp macro="">
      <xdr:nvCxnSpPr>
        <xdr:cNvPr id="406" name="直線コネクタ 405"/>
        <xdr:cNvCxnSpPr/>
      </xdr:nvCxnSpPr>
      <xdr:spPr>
        <a:xfrm>
          <a:off x="7861300" y="13200887"/>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169926</xdr:rowOff>
    </xdr:from>
    <xdr:to>
      <xdr:col>11</xdr:col>
      <xdr:colOff>307975</xdr:colOff>
      <xdr:row>76</xdr:row>
      <xdr:rowOff>170687</xdr:rowOff>
    </xdr:to>
    <xdr:cxnSp macro="">
      <xdr:nvCxnSpPr>
        <xdr:cNvPr id="409" name="直線コネクタ 408"/>
        <xdr:cNvCxnSpPr/>
      </xdr:nvCxnSpPr>
      <xdr:spPr>
        <a:xfrm>
          <a:off x="6972300" y="13200126"/>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11" name="テキスト ボックス 410"/>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123864</xdr:rowOff>
    </xdr:from>
    <xdr:to>
      <xdr:col>15</xdr:col>
      <xdr:colOff>231775</xdr:colOff>
      <xdr:row>77</xdr:row>
      <xdr:rowOff>54014</xdr:rowOff>
    </xdr:to>
    <xdr:sp macro="" textlink="">
      <xdr:nvSpPr>
        <xdr:cNvPr id="419" name="円/楕円 418"/>
        <xdr:cNvSpPr/>
      </xdr:nvSpPr>
      <xdr:spPr>
        <a:xfrm>
          <a:off x="10426700" y="131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146741</xdr:rowOff>
    </xdr:from>
    <xdr:ext cx="534377" cy="259045"/>
    <xdr:sp macro="" textlink="">
      <xdr:nvSpPr>
        <xdr:cNvPr id="420" name="商工費該当値テキスト"/>
        <xdr:cNvSpPr txBox="1"/>
      </xdr:nvSpPr>
      <xdr:spPr>
        <a:xfrm>
          <a:off x="10528300" y="130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30,247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129693</xdr:rowOff>
    </xdr:from>
    <xdr:to>
      <xdr:col>14</xdr:col>
      <xdr:colOff>79375</xdr:colOff>
      <xdr:row>77</xdr:row>
      <xdr:rowOff>59843</xdr:rowOff>
    </xdr:to>
    <xdr:sp macro="" textlink="">
      <xdr:nvSpPr>
        <xdr:cNvPr id="421" name="円/楕円 420"/>
        <xdr:cNvSpPr/>
      </xdr:nvSpPr>
      <xdr:spPr>
        <a:xfrm>
          <a:off x="9588500" y="131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76369</xdr:rowOff>
    </xdr:from>
    <xdr:ext cx="534377" cy="259045"/>
    <xdr:sp macro="" textlink="">
      <xdr:nvSpPr>
        <xdr:cNvPr id="422" name="テキスト ボックス 421"/>
        <xdr:cNvSpPr txBox="1"/>
      </xdr:nvSpPr>
      <xdr:spPr>
        <a:xfrm>
          <a:off x="9372111" y="1293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125425</xdr:rowOff>
    </xdr:from>
    <xdr:to>
      <xdr:col>12</xdr:col>
      <xdr:colOff>561975</xdr:colOff>
      <xdr:row>77</xdr:row>
      <xdr:rowOff>55575</xdr:rowOff>
    </xdr:to>
    <xdr:sp macro="" textlink="">
      <xdr:nvSpPr>
        <xdr:cNvPr id="423" name="円/楕円 422"/>
        <xdr:cNvSpPr/>
      </xdr:nvSpPr>
      <xdr:spPr>
        <a:xfrm>
          <a:off x="8699500" y="131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72102</xdr:rowOff>
    </xdr:from>
    <xdr:ext cx="534377" cy="259045"/>
    <xdr:sp macro="" textlink="">
      <xdr:nvSpPr>
        <xdr:cNvPr id="424" name="テキスト ボックス 423"/>
        <xdr:cNvSpPr txBox="1"/>
      </xdr:nvSpPr>
      <xdr:spPr>
        <a:xfrm>
          <a:off x="8483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119887</xdr:rowOff>
    </xdr:from>
    <xdr:to>
      <xdr:col>11</xdr:col>
      <xdr:colOff>358775</xdr:colOff>
      <xdr:row>77</xdr:row>
      <xdr:rowOff>50037</xdr:rowOff>
    </xdr:to>
    <xdr:sp macro="" textlink="">
      <xdr:nvSpPr>
        <xdr:cNvPr id="425" name="円/楕円 424"/>
        <xdr:cNvSpPr/>
      </xdr:nvSpPr>
      <xdr:spPr>
        <a:xfrm>
          <a:off x="7810500" y="131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66565</xdr:rowOff>
    </xdr:from>
    <xdr:ext cx="534377" cy="259045"/>
    <xdr:sp macro="" textlink="">
      <xdr:nvSpPr>
        <xdr:cNvPr id="426" name="テキスト ボックス 425"/>
        <xdr:cNvSpPr txBox="1"/>
      </xdr:nvSpPr>
      <xdr:spPr>
        <a:xfrm>
          <a:off x="7594111" y="129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119126</xdr:rowOff>
    </xdr:from>
    <xdr:to>
      <xdr:col>10</xdr:col>
      <xdr:colOff>155575</xdr:colOff>
      <xdr:row>77</xdr:row>
      <xdr:rowOff>49276</xdr:rowOff>
    </xdr:to>
    <xdr:sp macro="" textlink="">
      <xdr:nvSpPr>
        <xdr:cNvPr id="427" name="円/楕円 426"/>
        <xdr:cNvSpPr/>
      </xdr:nvSpPr>
      <xdr:spPr>
        <a:xfrm>
          <a:off x="6921500" y="1314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65803</xdr:rowOff>
    </xdr:from>
    <xdr:ext cx="534377" cy="259045"/>
    <xdr:sp macro="" textlink="">
      <xdr:nvSpPr>
        <xdr:cNvPr id="428" name="テキスト ボックス 427"/>
        <xdr:cNvSpPr txBox="1"/>
      </xdr:nvSpPr>
      <xdr:spPr>
        <a:xfrm>
          <a:off x="6705111" y="1292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131722</xdr:rowOff>
    </xdr:from>
    <xdr:to>
      <xdr:col>15</xdr:col>
      <xdr:colOff>180975</xdr:colOff>
      <xdr:row>92</xdr:row>
      <xdr:rowOff>115461</xdr:rowOff>
    </xdr:to>
    <xdr:cxnSp macro="">
      <xdr:nvCxnSpPr>
        <xdr:cNvPr id="457" name="直線コネクタ 456"/>
        <xdr:cNvCxnSpPr/>
      </xdr:nvCxnSpPr>
      <xdr:spPr>
        <a:xfrm>
          <a:off x="9639300" y="15733672"/>
          <a:ext cx="838200" cy="15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131722</xdr:rowOff>
    </xdr:from>
    <xdr:to>
      <xdr:col>14</xdr:col>
      <xdr:colOff>28575</xdr:colOff>
      <xdr:row>92</xdr:row>
      <xdr:rowOff>69062</xdr:rowOff>
    </xdr:to>
    <xdr:cxnSp macro="">
      <xdr:nvCxnSpPr>
        <xdr:cNvPr id="460" name="直線コネクタ 459"/>
        <xdr:cNvCxnSpPr/>
      </xdr:nvCxnSpPr>
      <xdr:spPr>
        <a:xfrm flipV="1">
          <a:off x="8750300" y="15733672"/>
          <a:ext cx="889000" cy="10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50967</xdr:rowOff>
    </xdr:from>
    <xdr:ext cx="534377" cy="259045"/>
    <xdr:sp macro="" textlink="">
      <xdr:nvSpPr>
        <xdr:cNvPr id="462" name="テキスト ボックス 461"/>
        <xdr:cNvSpPr txBox="1"/>
      </xdr:nvSpPr>
      <xdr:spPr>
        <a:xfrm>
          <a:off x="9372111" y="163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69062</xdr:rowOff>
    </xdr:from>
    <xdr:to>
      <xdr:col>12</xdr:col>
      <xdr:colOff>511175</xdr:colOff>
      <xdr:row>92</xdr:row>
      <xdr:rowOff>74389</xdr:rowOff>
    </xdr:to>
    <xdr:cxnSp macro="">
      <xdr:nvCxnSpPr>
        <xdr:cNvPr id="463" name="直線コネクタ 462"/>
        <xdr:cNvCxnSpPr/>
      </xdr:nvCxnSpPr>
      <xdr:spPr>
        <a:xfrm flipV="1">
          <a:off x="7861300" y="15842462"/>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74389</xdr:rowOff>
    </xdr:from>
    <xdr:to>
      <xdr:col>11</xdr:col>
      <xdr:colOff>307975</xdr:colOff>
      <xdr:row>92</xdr:row>
      <xdr:rowOff>155747</xdr:rowOff>
    </xdr:to>
    <xdr:cxnSp macro="">
      <xdr:nvCxnSpPr>
        <xdr:cNvPr id="466" name="直線コネクタ 465"/>
        <xdr:cNvCxnSpPr/>
      </xdr:nvCxnSpPr>
      <xdr:spPr>
        <a:xfrm flipV="1">
          <a:off x="6972300" y="15847789"/>
          <a:ext cx="889000" cy="8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64661</xdr:rowOff>
    </xdr:from>
    <xdr:to>
      <xdr:col>15</xdr:col>
      <xdr:colOff>231775</xdr:colOff>
      <xdr:row>92</xdr:row>
      <xdr:rowOff>166261</xdr:rowOff>
    </xdr:to>
    <xdr:sp macro="" textlink="">
      <xdr:nvSpPr>
        <xdr:cNvPr id="476" name="円/楕円 475"/>
        <xdr:cNvSpPr/>
      </xdr:nvSpPr>
      <xdr:spPr>
        <a:xfrm>
          <a:off x="10426700" y="158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87538</xdr:rowOff>
    </xdr:from>
    <xdr:ext cx="599010" cy="259045"/>
    <xdr:sp macro="" textlink="">
      <xdr:nvSpPr>
        <xdr:cNvPr id="477" name="土木費該当値テキスト"/>
        <xdr:cNvSpPr txBox="1"/>
      </xdr:nvSpPr>
      <xdr:spPr>
        <a:xfrm>
          <a:off x="10528300" y="1568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148,181</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80922</xdr:rowOff>
    </xdr:from>
    <xdr:to>
      <xdr:col>14</xdr:col>
      <xdr:colOff>79375</xdr:colOff>
      <xdr:row>92</xdr:row>
      <xdr:rowOff>11072</xdr:rowOff>
    </xdr:to>
    <xdr:sp macro="" textlink="">
      <xdr:nvSpPr>
        <xdr:cNvPr id="478" name="円/楕円 477"/>
        <xdr:cNvSpPr/>
      </xdr:nvSpPr>
      <xdr:spPr>
        <a:xfrm>
          <a:off x="9588500" y="156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27599</xdr:rowOff>
    </xdr:from>
    <xdr:ext cx="599010" cy="259045"/>
    <xdr:sp macro="" textlink="">
      <xdr:nvSpPr>
        <xdr:cNvPr id="479" name="テキスト ボックス 478"/>
        <xdr:cNvSpPr txBox="1"/>
      </xdr:nvSpPr>
      <xdr:spPr>
        <a:xfrm>
          <a:off x="9339794" y="1545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168,547</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18262</xdr:rowOff>
    </xdr:from>
    <xdr:to>
      <xdr:col>12</xdr:col>
      <xdr:colOff>561975</xdr:colOff>
      <xdr:row>92</xdr:row>
      <xdr:rowOff>119862</xdr:rowOff>
    </xdr:to>
    <xdr:sp macro="" textlink="">
      <xdr:nvSpPr>
        <xdr:cNvPr id="480" name="円/楕円 479"/>
        <xdr:cNvSpPr/>
      </xdr:nvSpPr>
      <xdr:spPr>
        <a:xfrm>
          <a:off x="8699500" y="1579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90</xdr:row>
      <xdr:rowOff>136389</xdr:rowOff>
    </xdr:from>
    <xdr:ext cx="599010" cy="259045"/>
    <xdr:sp macro="" textlink="">
      <xdr:nvSpPr>
        <xdr:cNvPr id="481" name="テキスト ボックス 480"/>
        <xdr:cNvSpPr txBox="1"/>
      </xdr:nvSpPr>
      <xdr:spPr>
        <a:xfrm>
          <a:off x="8450794" y="1556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154,270</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23589</xdr:rowOff>
    </xdr:from>
    <xdr:to>
      <xdr:col>11</xdr:col>
      <xdr:colOff>358775</xdr:colOff>
      <xdr:row>92</xdr:row>
      <xdr:rowOff>125189</xdr:rowOff>
    </xdr:to>
    <xdr:sp macro="" textlink="">
      <xdr:nvSpPr>
        <xdr:cNvPr id="482" name="円/楕円 481"/>
        <xdr:cNvSpPr/>
      </xdr:nvSpPr>
      <xdr:spPr>
        <a:xfrm>
          <a:off x="7810500" y="1579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90</xdr:row>
      <xdr:rowOff>141716</xdr:rowOff>
    </xdr:from>
    <xdr:ext cx="599010" cy="259045"/>
    <xdr:sp macro="" textlink="">
      <xdr:nvSpPr>
        <xdr:cNvPr id="483" name="テキスト ボックス 482"/>
        <xdr:cNvSpPr txBox="1"/>
      </xdr:nvSpPr>
      <xdr:spPr>
        <a:xfrm>
          <a:off x="7561794" y="155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153,571</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104947</xdr:rowOff>
    </xdr:from>
    <xdr:to>
      <xdr:col>10</xdr:col>
      <xdr:colOff>155575</xdr:colOff>
      <xdr:row>93</xdr:row>
      <xdr:rowOff>35097</xdr:rowOff>
    </xdr:to>
    <xdr:sp macro="" textlink="">
      <xdr:nvSpPr>
        <xdr:cNvPr id="484" name="円/楕円 483"/>
        <xdr:cNvSpPr/>
      </xdr:nvSpPr>
      <xdr:spPr>
        <a:xfrm>
          <a:off x="6921500" y="158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91</xdr:row>
      <xdr:rowOff>51624</xdr:rowOff>
    </xdr:from>
    <xdr:ext cx="599010" cy="259045"/>
    <xdr:sp macro="" textlink="">
      <xdr:nvSpPr>
        <xdr:cNvPr id="485" name="テキスト ボックス 484"/>
        <xdr:cNvSpPr txBox="1"/>
      </xdr:nvSpPr>
      <xdr:spPr>
        <a:xfrm>
          <a:off x="6672794" y="1565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160182</xdr:rowOff>
    </xdr:from>
    <xdr:to>
      <xdr:col>23</xdr:col>
      <xdr:colOff>517525</xdr:colOff>
      <xdr:row>37</xdr:row>
      <xdr:rowOff>58234</xdr:rowOff>
    </xdr:to>
    <xdr:cxnSp macro="">
      <xdr:nvCxnSpPr>
        <xdr:cNvPr id="514" name="直線コネクタ 513"/>
        <xdr:cNvCxnSpPr/>
      </xdr:nvCxnSpPr>
      <xdr:spPr>
        <a:xfrm flipV="1">
          <a:off x="15481300" y="6332382"/>
          <a:ext cx="838200" cy="6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17346</xdr:rowOff>
    </xdr:from>
    <xdr:to>
      <xdr:col>22</xdr:col>
      <xdr:colOff>365125</xdr:colOff>
      <xdr:row>37</xdr:row>
      <xdr:rowOff>58234</xdr:rowOff>
    </xdr:to>
    <xdr:cxnSp macro="">
      <xdr:nvCxnSpPr>
        <xdr:cNvPr id="517" name="直線コネクタ 516"/>
        <xdr:cNvCxnSpPr/>
      </xdr:nvCxnSpPr>
      <xdr:spPr>
        <a:xfrm>
          <a:off x="14592300" y="6018096"/>
          <a:ext cx="889000" cy="38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17346</xdr:rowOff>
    </xdr:from>
    <xdr:to>
      <xdr:col>21</xdr:col>
      <xdr:colOff>161925</xdr:colOff>
      <xdr:row>37</xdr:row>
      <xdr:rowOff>37744</xdr:rowOff>
    </xdr:to>
    <xdr:cxnSp macro="">
      <xdr:nvCxnSpPr>
        <xdr:cNvPr id="520" name="直線コネクタ 519"/>
        <xdr:cNvCxnSpPr/>
      </xdr:nvCxnSpPr>
      <xdr:spPr>
        <a:xfrm flipV="1">
          <a:off x="13703300" y="6018096"/>
          <a:ext cx="889000" cy="36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37744</xdr:rowOff>
    </xdr:from>
    <xdr:to>
      <xdr:col>19</xdr:col>
      <xdr:colOff>644525</xdr:colOff>
      <xdr:row>37</xdr:row>
      <xdr:rowOff>62753</xdr:rowOff>
    </xdr:to>
    <xdr:cxnSp macro="">
      <xdr:nvCxnSpPr>
        <xdr:cNvPr id="523" name="直線コネクタ 522"/>
        <xdr:cNvCxnSpPr/>
      </xdr:nvCxnSpPr>
      <xdr:spPr>
        <a:xfrm flipV="1">
          <a:off x="12814300" y="6381394"/>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109382</xdr:rowOff>
    </xdr:from>
    <xdr:to>
      <xdr:col>23</xdr:col>
      <xdr:colOff>568325</xdr:colOff>
      <xdr:row>37</xdr:row>
      <xdr:rowOff>39532</xdr:rowOff>
    </xdr:to>
    <xdr:sp macro="" textlink="">
      <xdr:nvSpPr>
        <xdr:cNvPr id="533" name="円/楕円 532"/>
        <xdr:cNvSpPr/>
      </xdr:nvSpPr>
      <xdr:spPr>
        <a:xfrm>
          <a:off x="16268700" y="628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132259</xdr:rowOff>
    </xdr:from>
    <xdr:ext cx="534377" cy="259045"/>
    <xdr:sp macro="" textlink="">
      <xdr:nvSpPr>
        <xdr:cNvPr id="534" name="消防費該当値テキスト"/>
        <xdr:cNvSpPr txBox="1"/>
      </xdr:nvSpPr>
      <xdr:spPr>
        <a:xfrm>
          <a:off x="16370300" y="613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52,312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7434</xdr:rowOff>
    </xdr:from>
    <xdr:to>
      <xdr:col>22</xdr:col>
      <xdr:colOff>415925</xdr:colOff>
      <xdr:row>37</xdr:row>
      <xdr:rowOff>109034</xdr:rowOff>
    </xdr:to>
    <xdr:sp macro="" textlink="">
      <xdr:nvSpPr>
        <xdr:cNvPr id="535" name="円/楕円 534"/>
        <xdr:cNvSpPr/>
      </xdr:nvSpPr>
      <xdr:spPr>
        <a:xfrm>
          <a:off x="15430500" y="63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100161</xdr:rowOff>
    </xdr:from>
    <xdr:ext cx="534377" cy="259045"/>
    <xdr:sp macro="" textlink="">
      <xdr:nvSpPr>
        <xdr:cNvPr id="536" name="テキスト ボックス 535"/>
        <xdr:cNvSpPr txBox="1"/>
      </xdr:nvSpPr>
      <xdr:spPr>
        <a:xfrm>
          <a:off x="15214111" y="644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43,191</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137996</xdr:rowOff>
    </xdr:from>
    <xdr:to>
      <xdr:col>21</xdr:col>
      <xdr:colOff>212725</xdr:colOff>
      <xdr:row>35</xdr:row>
      <xdr:rowOff>68146</xdr:rowOff>
    </xdr:to>
    <xdr:sp macro="" textlink="">
      <xdr:nvSpPr>
        <xdr:cNvPr id="537" name="円/楕円 536"/>
        <xdr:cNvSpPr/>
      </xdr:nvSpPr>
      <xdr:spPr>
        <a:xfrm>
          <a:off x="14541500" y="596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84673</xdr:rowOff>
    </xdr:from>
    <xdr:ext cx="534377" cy="259045"/>
    <xdr:sp macro="" textlink="">
      <xdr:nvSpPr>
        <xdr:cNvPr id="538" name="テキスト ボックス 537"/>
        <xdr:cNvSpPr txBox="1"/>
      </xdr:nvSpPr>
      <xdr:spPr>
        <a:xfrm>
          <a:off x="14325111" y="57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93,557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158394</xdr:rowOff>
    </xdr:from>
    <xdr:to>
      <xdr:col>20</xdr:col>
      <xdr:colOff>9525</xdr:colOff>
      <xdr:row>37</xdr:row>
      <xdr:rowOff>88544</xdr:rowOff>
    </xdr:to>
    <xdr:sp macro="" textlink="">
      <xdr:nvSpPr>
        <xdr:cNvPr id="539" name="円/楕円 538"/>
        <xdr:cNvSpPr/>
      </xdr:nvSpPr>
      <xdr:spPr>
        <a:xfrm>
          <a:off x="13652500" y="63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105071</xdr:rowOff>
    </xdr:from>
    <xdr:ext cx="534377" cy="259045"/>
    <xdr:sp macro="" textlink="">
      <xdr:nvSpPr>
        <xdr:cNvPr id="540" name="テキスト ボックス 539"/>
        <xdr:cNvSpPr txBox="1"/>
      </xdr:nvSpPr>
      <xdr:spPr>
        <a:xfrm>
          <a:off x="13436111" y="610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11953</xdr:rowOff>
    </xdr:from>
    <xdr:to>
      <xdr:col>18</xdr:col>
      <xdr:colOff>492125</xdr:colOff>
      <xdr:row>37</xdr:row>
      <xdr:rowOff>113553</xdr:rowOff>
    </xdr:to>
    <xdr:sp macro="" textlink="">
      <xdr:nvSpPr>
        <xdr:cNvPr id="541" name="円/楕円 540"/>
        <xdr:cNvSpPr/>
      </xdr:nvSpPr>
      <xdr:spPr>
        <a:xfrm>
          <a:off x="12763500" y="635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130080</xdr:rowOff>
    </xdr:from>
    <xdr:ext cx="534377" cy="259045"/>
    <xdr:sp macro="" textlink="">
      <xdr:nvSpPr>
        <xdr:cNvPr id="542" name="テキスト ボックス 541"/>
        <xdr:cNvSpPr txBox="1"/>
      </xdr:nvSpPr>
      <xdr:spPr>
        <a:xfrm>
          <a:off x="12547111" y="613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70028</xdr:rowOff>
    </xdr:from>
    <xdr:to>
      <xdr:col>23</xdr:col>
      <xdr:colOff>517525</xdr:colOff>
      <xdr:row>55</xdr:row>
      <xdr:rowOff>163273</xdr:rowOff>
    </xdr:to>
    <xdr:cxnSp macro="">
      <xdr:nvCxnSpPr>
        <xdr:cNvPr id="569" name="直線コネクタ 568"/>
        <xdr:cNvCxnSpPr/>
      </xdr:nvCxnSpPr>
      <xdr:spPr>
        <a:xfrm flipV="1">
          <a:off x="15481300" y="9499778"/>
          <a:ext cx="838200" cy="9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163273</xdr:rowOff>
    </xdr:from>
    <xdr:to>
      <xdr:col>22</xdr:col>
      <xdr:colOff>365125</xdr:colOff>
      <xdr:row>56</xdr:row>
      <xdr:rowOff>8950</xdr:rowOff>
    </xdr:to>
    <xdr:cxnSp macro="">
      <xdr:nvCxnSpPr>
        <xdr:cNvPr id="572" name="直線コネクタ 571"/>
        <xdr:cNvCxnSpPr/>
      </xdr:nvCxnSpPr>
      <xdr:spPr>
        <a:xfrm flipV="1">
          <a:off x="14592300" y="9593023"/>
          <a:ext cx="889000" cy="1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8950</xdr:rowOff>
    </xdr:from>
    <xdr:to>
      <xdr:col>21</xdr:col>
      <xdr:colOff>161925</xdr:colOff>
      <xdr:row>56</xdr:row>
      <xdr:rowOff>33081</xdr:rowOff>
    </xdr:to>
    <xdr:cxnSp macro="">
      <xdr:nvCxnSpPr>
        <xdr:cNvPr id="575" name="直線コネクタ 574"/>
        <xdr:cNvCxnSpPr/>
      </xdr:nvCxnSpPr>
      <xdr:spPr>
        <a:xfrm flipV="1">
          <a:off x="13703300" y="961015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80695</xdr:rowOff>
    </xdr:from>
    <xdr:ext cx="534377" cy="259045"/>
    <xdr:sp macro="" textlink="">
      <xdr:nvSpPr>
        <xdr:cNvPr id="577" name="テキスト ボックス 576"/>
        <xdr:cNvSpPr txBox="1"/>
      </xdr:nvSpPr>
      <xdr:spPr>
        <a:xfrm>
          <a:off x="14325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157407</xdr:rowOff>
    </xdr:from>
    <xdr:to>
      <xdr:col>19</xdr:col>
      <xdr:colOff>644525</xdr:colOff>
      <xdr:row>56</xdr:row>
      <xdr:rowOff>33081</xdr:rowOff>
    </xdr:to>
    <xdr:cxnSp macro="">
      <xdr:nvCxnSpPr>
        <xdr:cNvPr id="578" name="直線コネクタ 577"/>
        <xdr:cNvCxnSpPr/>
      </xdr:nvCxnSpPr>
      <xdr:spPr>
        <a:xfrm>
          <a:off x="12814300" y="9587157"/>
          <a:ext cx="889000" cy="4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120093</xdr:rowOff>
    </xdr:from>
    <xdr:ext cx="534377" cy="259045"/>
    <xdr:sp macro="" textlink="">
      <xdr:nvSpPr>
        <xdr:cNvPr id="580" name="テキスト ボックス 579"/>
        <xdr:cNvSpPr txBox="1"/>
      </xdr:nvSpPr>
      <xdr:spPr>
        <a:xfrm>
          <a:off x="13436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133090</xdr:rowOff>
    </xdr:from>
    <xdr:ext cx="534377" cy="259045"/>
    <xdr:sp macro="" textlink="">
      <xdr:nvSpPr>
        <xdr:cNvPr id="582" name="テキスト ボックス 581"/>
        <xdr:cNvSpPr txBox="1"/>
      </xdr:nvSpPr>
      <xdr:spPr>
        <a:xfrm>
          <a:off x="12547111" y="9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19228</xdr:rowOff>
    </xdr:from>
    <xdr:to>
      <xdr:col>23</xdr:col>
      <xdr:colOff>568325</xdr:colOff>
      <xdr:row>55</xdr:row>
      <xdr:rowOff>120828</xdr:rowOff>
    </xdr:to>
    <xdr:sp macro="" textlink="">
      <xdr:nvSpPr>
        <xdr:cNvPr id="588" name="円/楕円 587"/>
        <xdr:cNvSpPr/>
      </xdr:nvSpPr>
      <xdr:spPr>
        <a:xfrm>
          <a:off x="16268700" y="944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42105</xdr:rowOff>
    </xdr:from>
    <xdr:ext cx="599010" cy="259045"/>
    <xdr:sp macro="" textlink="">
      <xdr:nvSpPr>
        <xdr:cNvPr id="589" name="教育費該当値テキスト"/>
        <xdr:cNvSpPr txBox="1"/>
      </xdr:nvSpPr>
      <xdr:spPr>
        <a:xfrm>
          <a:off x="16370300" y="930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127,739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112473</xdr:rowOff>
    </xdr:from>
    <xdr:to>
      <xdr:col>22</xdr:col>
      <xdr:colOff>415925</xdr:colOff>
      <xdr:row>56</xdr:row>
      <xdr:rowOff>42623</xdr:rowOff>
    </xdr:to>
    <xdr:sp macro="" textlink="">
      <xdr:nvSpPr>
        <xdr:cNvPr id="590" name="円/楕円 589"/>
        <xdr:cNvSpPr/>
      </xdr:nvSpPr>
      <xdr:spPr>
        <a:xfrm>
          <a:off x="15430500" y="954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59150</xdr:rowOff>
    </xdr:from>
    <xdr:ext cx="599010" cy="259045"/>
    <xdr:sp macro="" textlink="">
      <xdr:nvSpPr>
        <xdr:cNvPr id="591" name="テキスト ボックス 590"/>
        <xdr:cNvSpPr txBox="1"/>
      </xdr:nvSpPr>
      <xdr:spPr>
        <a:xfrm>
          <a:off x="15181794" y="9317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107,344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129600</xdr:rowOff>
    </xdr:from>
    <xdr:to>
      <xdr:col>21</xdr:col>
      <xdr:colOff>212725</xdr:colOff>
      <xdr:row>56</xdr:row>
      <xdr:rowOff>59750</xdr:rowOff>
    </xdr:to>
    <xdr:sp macro="" textlink="">
      <xdr:nvSpPr>
        <xdr:cNvPr id="592" name="円/楕円 591"/>
        <xdr:cNvSpPr/>
      </xdr:nvSpPr>
      <xdr:spPr>
        <a:xfrm>
          <a:off x="14541500" y="95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76277</xdr:rowOff>
    </xdr:from>
    <xdr:ext cx="599010" cy="259045"/>
    <xdr:sp macro="" textlink="">
      <xdr:nvSpPr>
        <xdr:cNvPr id="593" name="テキスト ボックス 592"/>
        <xdr:cNvSpPr txBox="1"/>
      </xdr:nvSpPr>
      <xdr:spPr>
        <a:xfrm>
          <a:off x="14292794" y="933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103,598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153731</xdr:rowOff>
    </xdr:from>
    <xdr:to>
      <xdr:col>20</xdr:col>
      <xdr:colOff>9525</xdr:colOff>
      <xdr:row>56</xdr:row>
      <xdr:rowOff>83881</xdr:rowOff>
    </xdr:to>
    <xdr:sp macro="" textlink="">
      <xdr:nvSpPr>
        <xdr:cNvPr id="594" name="円/楕円 593"/>
        <xdr:cNvSpPr/>
      </xdr:nvSpPr>
      <xdr:spPr>
        <a:xfrm>
          <a:off x="13652500" y="95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100408</xdr:rowOff>
    </xdr:from>
    <xdr:ext cx="534377" cy="259045"/>
    <xdr:sp macro="" textlink="">
      <xdr:nvSpPr>
        <xdr:cNvPr id="595" name="テキスト ボックス 594"/>
        <xdr:cNvSpPr txBox="1"/>
      </xdr:nvSpPr>
      <xdr:spPr>
        <a:xfrm>
          <a:off x="13436111" y="93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98,320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106607</xdr:rowOff>
    </xdr:from>
    <xdr:to>
      <xdr:col>18</xdr:col>
      <xdr:colOff>492125</xdr:colOff>
      <xdr:row>56</xdr:row>
      <xdr:rowOff>36757</xdr:rowOff>
    </xdr:to>
    <xdr:sp macro="" textlink="">
      <xdr:nvSpPr>
        <xdr:cNvPr id="596" name="円/楕円 595"/>
        <xdr:cNvSpPr/>
      </xdr:nvSpPr>
      <xdr:spPr>
        <a:xfrm>
          <a:off x="12763500" y="953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53284</xdr:rowOff>
    </xdr:from>
    <xdr:ext cx="599010" cy="259045"/>
    <xdr:sp macro="" textlink="">
      <xdr:nvSpPr>
        <xdr:cNvPr id="597" name="テキスト ボックス 596"/>
        <xdr:cNvSpPr txBox="1"/>
      </xdr:nvSpPr>
      <xdr:spPr>
        <a:xfrm>
          <a:off x="12514794" y="9311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4" name="直線コネクタ 62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7" name="直線コネクタ 62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0" name="直線コネクタ 62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3" name="直線コネクタ 63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3" name="円/楕円 64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4"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5" name="円/楕円 64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6" name="テキスト ボックス 64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7" name="円/楕円 64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8" name="テキスト ボックス 64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9" name="円/楕円 64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0" name="テキスト ボックス 64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1" name="円/楕円 65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2" name="テキスト ボックス 65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126930</xdr:rowOff>
    </xdr:from>
    <xdr:to>
      <xdr:col>23</xdr:col>
      <xdr:colOff>517525</xdr:colOff>
      <xdr:row>95</xdr:row>
      <xdr:rowOff>137057</xdr:rowOff>
    </xdr:to>
    <xdr:cxnSp macro="">
      <xdr:nvCxnSpPr>
        <xdr:cNvPr id="679" name="直線コネクタ 678"/>
        <xdr:cNvCxnSpPr/>
      </xdr:nvCxnSpPr>
      <xdr:spPr>
        <a:xfrm>
          <a:off x="15481300" y="16414680"/>
          <a:ext cx="8382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126930</xdr:rowOff>
    </xdr:from>
    <xdr:to>
      <xdr:col>22</xdr:col>
      <xdr:colOff>365125</xdr:colOff>
      <xdr:row>95</xdr:row>
      <xdr:rowOff>130346</xdr:rowOff>
    </xdr:to>
    <xdr:cxnSp macro="">
      <xdr:nvCxnSpPr>
        <xdr:cNvPr id="682" name="直線コネクタ 681"/>
        <xdr:cNvCxnSpPr/>
      </xdr:nvCxnSpPr>
      <xdr:spPr>
        <a:xfrm flipV="1">
          <a:off x="14592300" y="16414680"/>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130346</xdr:rowOff>
    </xdr:from>
    <xdr:to>
      <xdr:col>21</xdr:col>
      <xdr:colOff>161925</xdr:colOff>
      <xdr:row>95</xdr:row>
      <xdr:rowOff>147199</xdr:rowOff>
    </xdr:to>
    <xdr:cxnSp macro="">
      <xdr:nvCxnSpPr>
        <xdr:cNvPr id="685" name="直線コネクタ 684"/>
        <xdr:cNvCxnSpPr/>
      </xdr:nvCxnSpPr>
      <xdr:spPr>
        <a:xfrm flipV="1">
          <a:off x="13703300" y="16418096"/>
          <a:ext cx="8890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147199</xdr:rowOff>
    </xdr:from>
    <xdr:to>
      <xdr:col>19</xdr:col>
      <xdr:colOff>644525</xdr:colOff>
      <xdr:row>95</xdr:row>
      <xdr:rowOff>160863</xdr:rowOff>
    </xdr:to>
    <xdr:cxnSp macro="">
      <xdr:nvCxnSpPr>
        <xdr:cNvPr id="688" name="直線コネクタ 687"/>
        <xdr:cNvCxnSpPr/>
      </xdr:nvCxnSpPr>
      <xdr:spPr>
        <a:xfrm flipV="1">
          <a:off x="12814300" y="16434949"/>
          <a:ext cx="889000" cy="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86257</xdr:rowOff>
    </xdr:from>
    <xdr:to>
      <xdr:col>23</xdr:col>
      <xdr:colOff>568325</xdr:colOff>
      <xdr:row>96</xdr:row>
      <xdr:rowOff>16407</xdr:rowOff>
    </xdr:to>
    <xdr:sp macro="" textlink="">
      <xdr:nvSpPr>
        <xdr:cNvPr id="698" name="円/楕円 697"/>
        <xdr:cNvSpPr/>
      </xdr:nvSpPr>
      <xdr:spPr>
        <a:xfrm>
          <a:off x="16268700" y="1637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109134</xdr:rowOff>
    </xdr:from>
    <xdr:ext cx="599010" cy="259045"/>
    <xdr:sp macro="" textlink="">
      <xdr:nvSpPr>
        <xdr:cNvPr id="699" name="公債費該当値テキスト"/>
        <xdr:cNvSpPr txBox="1"/>
      </xdr:nvSpPr>
      <xdr:spPr>
        <a:xfrm>
          <a:off x="16370300" y="1622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113,078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76130</xdr:rowOff>
    </xdr:from>
    <xdr:to>
      <xdr:col>22</xdr:col>
      <xdr:colOff>415925</xdr:colOff>
      <xdr:row>96</xdr:row>
      <xdr:rowOff>6280</xdr:rowOff>
    </xdr:to>
    <xdr:sp macro="" textlink="">
      <xdr:nvSpPr>
        <xdr:cNvPr id="700" name="円/楕円 699"/>
        <xdr:cNvSpPr/>
      </xdr:nvSpPr>
      <xdr:spPr>
        <a:xfrm>
          <a:off x="15430500" y="163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22807</xdr:rowOff>
    </xdr:from>
    <xdr:ext cx="599010" cy="259045"/>
    <xdr:sp macro="" textlink="">
      <xdr:nvSpPr>
        <xdr:cNvPr id="701" name="テキスト ボックス 700"/>
        <xdr:cNvSpPr txBox="1"/>
      </xdr:nvSpPr>
      <xdr:spPr>
        <a:xfrm>
          <a:off x="15181794" y="1613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115,293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79546</xdr:rowOff>
    </xdr:from>
    <xdr:to>
      <xdr:col>21</xdr:col>
      <xdr:colOff>212725</xdr:colOff>
      <xdr:row>96</xdr:row>
      <xdr:rowOff>9696</xdr:rowOff>
    </xdr:to>
    <xdr:sp macro="" textlink="">
      <xdr:nvSpPr>
        <xdr:cNvPr id="702" name="円/楕円 701"/>
        <xdr:cNvSpPr/>
      </xdr:nvSpPr>
      <xdr:spPr>
        <a:xfrm>
          <a:off x="14541500" y="1636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26223</xdr:rowOff>
    </xdr:from>
    <xdr:ext cx="599010" cy="259045"/>
    <xdr:sp macro="" textlink="">
      <xdr:nvSpPr>
        <xdr:cNvPr id="703" name="テキスト ボックス 702"/>
        <xdr:cNvSpPr txBox="1"/>
      </xdr:nvSpPr>
      <xdr:spPr>
        <a:xfrm>
          <a:off x="14292794" y="1614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114,546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96399</xdr:rowOff>
    </xdr:from>
    <xdr:to>
      <xdr:col>20</xdr:col>
      <xdr:colOff>9525</xdr:colOff>
      <xdr:row>96</xdr:row>
      <xdr:rowOff>26549</xdr:rowOff>
    </xdr:to>
    <xdr:sp macro="" textlink="">
      <xdr:nvSpPr>
        <xdr:cNvPr id="704" name="円/楕円 703"/>
        <xdr:cNvSpPr/>
      </xdr:nvSpPr>
      <xdr:spPr>
        <a:xfrm>
          <a:off x="13652500" y="163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17676</xdr:rowOff>
    </xdr:from>
    <xdr:ext cx="599010" cy="259045"/>
    <xdr:sp macro="" textlink="">
      <xdr:nvSpPr>
        <xdr:cNvPr id="705" name="テキスト ボックス 704"/>
        <xdr:cNvSpPr txBox="1"/>
      </xdr:nvSpPr>
      <xdr:spPr>
        <a:xfrm>
          <a:off x="13403794" y="1647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110,860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110063</xdr:rowOff>
    </xdr:from>
    <xdr:to>
      <xdr:col>18</xdr:col>
      <xdr:colOff>492125</xdr:colOff>
      <xdr:row>96</xdr:row>
      <xdr:rowOff>40213</xdr:rowOff>
    </xdr:to>
    <xdr:sp macro="" textlink="">
      <xdr:nvSpPr>
        <xdr:cNvPr id="706" name="円/楕円 705"/>
        <xdr:cNvSpPr/>
      </xdr:nvSpPr>
      <xdr:spPr>
        <a:xfrm>
          <a:off x="12763500" y="163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31340</xdr:rowOff>
    </xdr:from>
    <xdr:ext cx="599010" cy="259045"/>
    <xdr:sp macro="" textlink="">
      <xdr:nvSpPr>
        <xdr:cNvPr id="707" name="テキスト ボックス 706"/>
        <xdr:cNvSpPr txBox="1"/>
      </xdr:nvSpPr>
      <xdr:spPr>
        <a:xfrm>
          <a:off x="12514794" y="164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71577</xdr:rowOff>
    </xdr:from>
    <xdr:to>
      <xdr:col>32</xdr:col>
      <xdr:colOff>187325</xdr:colOff>
      <xdr:row>38</xdr:row>
      <xdr:rowOff>139700</xdr:rowOff>
    </xdr:to>
    <xdr:cxnSp macro="">
      <xdr:nvCxnSpPr>
        <xdr:cNvPr id="734" name="直線コネクタ 733"/>
        <xdr:cNvCxnSpPr/>
      </xdr:nvCxnSpPr>
      <xdr:spPr>
        <a:xfrm flipV="1">
          <a:off x="21323300" y="6072327"/>
          <a:ext cx="838200" cy="58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31666</xdr:rowOff>
    </xdr:from>
    <xdr:ext cx="313932" cy="259045"/>
    <xdr:sp macro="" textlink="">
      <xdr:nvSpPr>
        <xdr:cNvPr id="735" name="諸支出金平均値テキスト"/>
        <xdr:cNvSpPr txBox="1"/>
      </xdr:nvSpPr>
      <xdr:spPr>
        <a:xfrm>
          <a:off x="22212300" y="65467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99923</xdr:rowOff>
    </xdr:from>
    <xdr:to>
      <xdr:col>31</xdr:col>
      <xdr:colOff>34925</xdr:colOff>
      <xdr:row>38</xdr:row>
      <xdr:rowOff>139700</xdr:rowOff>
    </xdr:to>
    <xdr:cxnSp macro="">
      <xdr:nvCxnSpPr>
        <xdr:cNvPr id="737" name="直線コネクタ 736"/>
        <xdr:cNvCxnSpPr/>
      </xdr:nvCxnSpPr>
      <xdr:spPr>
        <a:xfrm>
          <a:off x="20434300" y="6615023"/>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4369</xdr:rowOff>
    </xdr:from>
    <xdr:to>
      <xdr:col>29</xdr:col>
      <xdr:colOff>517525</xdr:colOff>
      <xdr:row>38</xdr:row>
      <xdr:rowOff>99923</xdr:rowOff>
    </xdr:to>
    <xdr:cxnSp macro="">
      <xdr:nvCxnSpPr>
        <xdr:cNvPr id="740" name="直線コネクタ 739"/>
        <xdr:cNvCxnSpPr/>
      </xdr:nvCxnSpPr>
      <xdr:spPr>
        <a:xfrm>
          <a:off x="19545300" y="6519469"/>
          <a:ext cx="889000" cy="9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4369</xdr:rowOff>
    </xdr:from>
    <xdr:to>
      <xdr:col>28</xdr:col>
      <xdr:colOff>314325</xdr:colOff>
      <xdr:row>38</xdr:row>
      <xdr:rowOff>139700</xdr:rowOff>
    </xdr:to>
    <xdr:cxnSp macro="">
      <xdr:nvCxnSpPr>
        <xdr:cNvPr id="743" name="直線コネクタ 742"/>
        <xdr:cNvCxnSpPr/>
      </xdr:nvCxnSpPr>
      <xdr:spPr>
        <a:xfrm flipV="1">
          <a:off x="18656300" y="6519469"/>
          <a:ext cx="8890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109390</xdr:rowOff>
    </xdr:from>
    <xdr:ext cx="378565" cy="259045"/>
    <xdr:sp macro="" textlink="">
      <xdr:nvSpPr>
        <xdr:cNvPr id="745" name="テキスト ボックス 744"/>
        <xdr:cNvSpPr txBox="1"/>
      </xdr:nvSpPr>
      <xdr:spPr>
        <a:xfrm>
          <a:off x="19356017" y="662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20777</xdr:rowOff>
    </xdr:from>
    <xdr:to>
      <xdr:col>32</xdr:col>
      <xdr:colOff>238125</xdr:colOff>
      <xdr:row>35</xdr:row>
      <xdr:rowOff>122377</xdr:rowOff>
    </xdr:to>
    <xdr:sp macro="" textlink="">
      <xdr:nvSpPr>
        <xdr:cNvPr id="753" name="円/楕円 752"/>
        <xdr:cNvSpPr/>
      </xdr:nvSpPr>
      <xdr:spPr>
        <a:xfrm>
          <a:off x="22110700" y="60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43654</xdr:rowOff>
    </xdr:from>
    <xdr:ext cx="469744" cy="259045"/>
    <xdr:sp macro="" textlink="">
      <xdr:nvSpPr>
        <xdr:cNvPr id="754" name="諸支出金該当値テキスト"/>
        <xdr:cNvSpPr txBox="1"/>
      </xdr:nvSpPr>
      <xdr:spPr>
        <a:xfrm>
          <a:off x="22212300" y="587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49123</xdr:rowOff>
    </xdr:from>
    <xdr:to>
      <xdr:col>29</xdr:col>
      <xdr:colOff>568325</xdr:colOff>
      <xdr:row>38</xdr:row>
      <xdr:rowOff>150723</xdr:rowOff>
    </xdr:to>
    <xdr:sp macro="" textlink="">
      <xdr:nvSpPr>
        <xdr:cNvPr id="757" name="円/楕円 756"/>
        <xdr:cNvSpPr/>
      </xdr:nvSpPr>
      <xdr:spPr>
        <a:xfrm>
          <a:off x="20383500" y="65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141850</xdr:rowOff>
    </xdr:from>
    <xdr:ext cx="313932" cy="259045"/>
    <xdr:sp macro="" textlink="">
      <xdr:nvSpPr>
        <xdr:cNvPr id="758" name="テキスト ボックス 757"/>
        <xdr:cNvSpPr txBox="1"/>
      </xdr:nvSpPr>
      <xdr:spPr>
        <a:xfrm>
          <a:off x="20277333" y="6656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125019</xdr:rowOff>
    </xdr:from>
    <xdr:to>
      <xdr:col>28</xdr:col>
      <xdr:colOff>365125</xdr:colOff>
      <xdr:row>38</xdr:row>
      <xdr:rowOff>55169</xdr:rowOff>
    </xdr:to>
    <xdr:sp macro="" textlink="">
      <xdr:nvSpPr>
        <xdr:cNvPr id="759" name="円/楕円 758"/>
        <xdr:cNvSpPr/>
      </xdr:nvSpPr>
      <xdr:spPr>
        <a:xfrm>
          <a:off x="19494500" y="64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71696</xdr:rowOff>
    </xdr:from>
    <xdr:ext cx="378565" cy="259045"/>
    <xdr:sp macro="" textlink="">
      <xdr:nvSpPr>
        <xdr:cNvPr id="760" name="テキスト ボックス 759"/>
        <xdr:cNvSpPr txBox="1"/>
      </xdr:nvSpPr>
      <xdr:spPr>
        <a:xfrm>
          <a:off x="19356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農林水産業費は住民一人当たり２０２，４８５円となっている。これは秋サケ不漁対策にかかる経費と畜産業費の哺育育成センター建設事業等農業関連施設建設事業の増加によるものである。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衛生費は住民一人当たり１５４，００３円と類似団体に比べ高止まりしているが、これは病院会計への補助費が増加しているものである。今後は病院会計の独立採算の原則を意識した経営の指導を行うこととした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土木費は住民一人当たり１４８，１８１円と類似団体に比べ大きく高止まりしているが、これは面積が広大であるため道路整備費や除雪経費が嵩んでいることが大きな要因となっている。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教育費は住民一人当たり１２７，７３９円となっている。これは高校存置対策や子ども園建設費用が増加したことが大きな要因となっている。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北海道標津町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財政調整基金は平成１６年度から取崩を行っていない。緊急的な財政事情等に備え積み立てし、現水準を維持している。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今後も適切な財政運営に努めることとしたい。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北海道標津町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全会計黒字であり、連結実質赤字比率は算定されていないが、簡易水道会計以外は一般会計から繰入を行っている。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病院事業や下水道事業の採算性の確保等経営改善が求められるところである。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6488154</v>
      </c>
      <c r="BO4" s="349"/>
      <c r="BP4" s="349"/>
      <c r="BQ4" s="349"/>
      <c r="BR4" s="349"/>
      <c r="BS4" s="349"/>
      <c r="BT4" s="349"/>
      <c r="BU4" s="350"/>
      <c r="BV4" s="348">
        <v>6086772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8.8000000000000007</v>
      </c>
      <c r="CU4" s="355"/>
      <c r="CV4" s="355"/>
      <c r="CW4" s="355"/>
      <c r="CX4" s="355"/>
      <c r="CY4" s="355"/>
      <c r="CZ4" s="355"/>
      <c r="DA4" s="356"/>
      <c r="DB4" s="354">
        <v>2.9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6131579</v>
      </c>
      <c r="BO5" s="386"/>
      <c r="BP5" s="386"/>
      <c r="BQ5" s="386"/>
      <c r="BR5" s="386"/>
      <c r="BS5" s="386"/>
      <c r="BT5" s="386"/>
      <c r="BU5" s="387"/>
      <c r="BV5" s="385">
        <v>5946646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72.2</v>
      </c>
      <c r="CU5" s="383"/>
      <c r="CV5" s="383"/>
      <c r="CW5" s="383"/>
      <c r="CX5" s="383"/>
      <c r="CY5" s="383"/>
      <c r="CZ5" s="383"/>
      <c r="DA5" s="384"/>
      <c r="DB5" s="382">
        <v>68.099999999999994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356575</v>
      </c>
      <c r="BO6" s="386"/>
      <c r="BP6" s="386"/>
      <c r="BQ6" s="386"/>
      <c r="BR6" s="386"/>
      <c r="BS6" s="386"/>
      <c r="BT6" s="386"/>
      <c r="BU6" s="387"/>
      <c r="BV6" s="385">
        <v>140126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75.900000000000006</v>
      </c>
      <c r="CU6" s="423"/>
      <c r="CV6" s="423"/>
      <c r="CW6" s="423"/>
      <c r="CX6" s="423"/>
      <c r="CY6" s="423"/>
      <c r="CZ6" s="423"/>
      <c r="DA6" s="424"/>
      <c r="DB6" s="422">
        <v>71.8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7627</v>
      </c>
      <c r="BO7" s="386"/>
      <c r="BP7" s="386"/>
      <c r="BQ7" s="386"/>
      <c r="BR7" s="386"/>
      <c r="BS7" s="386"/>
      <c r="BT7" s="386"/>
      <c r="BU7" s="387"/>
      <c r="BV7" s="385">
        <v>28636</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3972159</v>
      </c>
      <c r="CU7" s="386"/>
      <c r="CV7" s="386"/>
      <c r="CW7" s="386"/>
      <c r="CX7" s="386"/>
      <c r="CY7" s="386"/>
      <c r="CZ7" s="386"/>
      <c r="DA7" s="387"/>
      <c r="DB7" s="385">
        <v>3899356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348948</v>
      </c>
      <c r="BO8" s="386"/>
      <c r="BP8" s="386"/>
      <c r="BQ8" s="386"/>
      <c r="BR8" s="386"/>
      <c r="BS8" s="386"/>
      <c r="BT8" s="386"/>
      <c r="BU8" s="387"/>
      <c r="BV8" s="385">
        <v>111490</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0.2</v>
      </c>
      <c r="CU8" s="426"/>
      <c r="CV8" s="426"/>
      <c r="CW8" s="426"/>
      <c r="CX8" s="426"/>
      <c r="CY8" s="426"/>
      <c r="CZ8" s="426"/>
      <c r="DA8" s="427"/>
      <c r="DB8" s="425">
        <v>0.18</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5242</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237458</v>
      </c>
      <c r="BO9" s="386"/>
      <c r="BP9" s="386"/>
      <c r="BQ9" s="386"/>
      <c r="BR9" s="386"/>
      <c r="BS9" s="386"/>
      <c r="BT9" s="386"/>
      <c r="BU9" s="387"/>
      <c r="BV9" s="385">
        <v>-99952</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12.6</v>
      </c>
      <c r="CU9" s="383"/>
      <c r="CV9" s="383"/>
      <c r="CW9" s="383"/>
      <c r="CX9" s="383"/>
      <c r="CY9" s="383"/>
      <c r="CZ9" s="383"/>
      <c r="DA9" s="384"/>
      <c r="DB9" s="382">
        <v>13.1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99</v>
      </c>
      <c r="M10" s="415"/>
      <c r="N10" s="415"/>
      <c r="O10" s="415"/>
      <c r="P10" s="415"/>
      <c r="Q10" s="416"/>
      <c r="R10" s="436">
        <v>5646</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100300</v>
      </c>
      <c r="BO10" s="386"/>
      <c r="BP10" s="386"/>
      <c r="BQ10" s="386"/>
      <c r="BR10" s="386"/>
      <c r="BS10" s="386"/>
      <c r="BT10" s="386"/>
      <c r="BU10" s="387"/>
      <c r="BV10" s="385">
        <v>400</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101</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5411</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5383</v>
      </c>
      <c r="S13" s="467"/>
      <c r="T13" s="467"/>
      <c r="U13" s="467"/>
      <c r="V13" s="468"/>
      <c r="W13" s="401" t="s">
        <v>120</v>
      </c>
      <c r="X13" s="402"/>
      <c r="Y13" s="402"/>
      <c r="Z13" s="402"/>
      <c r="AA13" s="402"/>
      <c r="AB13" s="392"/>
      <c r="AC13" s="436">
        <v>1005</v>
      </c>
      <c r="AD13" s="437"/>
      <c r="AE13" s="437"/>
      <c r="AF13" s="437"/>
      <c r="AG13" s="476"/>
      <c r="AH13" s="436">
        <v>1027</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337758</v>
      </c>
      <c r="BO13" s="386"/>
      <c r="BP13" s="386"/>
      <c r="BQ13" s="386"/>
      <c r="BR13" s="386"/>
      <c r="BS13" s="386"/>
      <c r="BT13" s="386"/>
      <c r="BU13" s="387"/>
      <c r="BV13" s="385">
        <v>-99552</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8.3000000000000007</v>
      </c>
      <c r="CU13" s="383"/>
      <c r="CV13" s="383"/>
      <c r="CW13" s="383"/>
      <c r="CX13" s="383"/>
      <c r="CY13" s="383"/>
      <c r="CZ13" s="383"/>
      <c r="DA13" s="384"/>
      <c r="DB13" s="382">
        <v>9.5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5460</v>
      </c>
      <c r="S14" s="467"/>
      <c r="T14" s="467"/>
      <c r="U14" s="467"/>
      <c r="V14" s="468"/>
      <c r="W14" s="375"/>
      <c r="X14" s="376"/>
      <c r="Y14" s="376"/>
      <c r="Z14" s="376"/>
      <c r="AA14" s="376"/>
      <c r="AB14" s="365"/>
      <c r="AC14" s="469">
        <v>32.700000000000003</v>
      </c>
      <c r="AD14" s="470"/>
      <c r="AE14" s="470"/>
      <c r="AF14" s="470"/>
      <c r="AG14" s="471"/>
      <c r="AH14" s="469">
        <v>31.6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t="s">
        <v>117</v>
      </c>
      <c r="CU14" s="481"/>
      <c r="CV14" s="481"/>
      <c r="CW14" s="481"/>
      <c r="CX14" s="481"/>
      <c r="CY14" s="481"/>
      <c r="CZ14" s="481"/>
      <c r="DA14" s="482"/>
      <c r="DB14" s="480" t="s">
        <v>117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5430</v>
      </c>
      <c r="S15" s="467"/>
      <c r="T15" s="467"/>
      <c r="U15" s="467"/>
      <c r="V15" s="468"/>
      <c r="W15" s="401" t="s">
        <v>127</v>
      </c>
      <c r="X15" s="402"/>
      <c r="Y15" s="402"/>
      <c r="Z15" s="402"/>
      <c r="AA15" s="402"/>
      <c r="AB15" s="392"/>
      <c r="AC15" s="436">
        <v>518</v>
      </c>
      <c r="AD15" s="437"/>
      <c r="AE15" s="437"/>
      <c r="AF15" s="437"/>
      <c r="AG15" s="476"/>
      <c r="AH15" s="436">
        <v>616</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750542</v>
      </c>
      <c r="BO15" s="349"/>
      <c r="BP15" s="349"/>
      <c r="BQ15" s="349"/>
      <c r="BR15" s="349"/>
      <c r="BS15" s="349"/>
      <c r="BT15" s="349"/>
      <c r="BU15" s="350"/>
      <c r="BV15" s="348">
        <v>686076</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16.8</v>
      </c>
      <c r="AD16" s="470"/>
      <c r="AE16" s="470"/>
      <c r="AF16" s="470"/>
      <c r="AG16" s="471"/>
      <c r="AH16" s="469">
        <v>19</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3590240</v>
      </c>
      <c r="BO16" s="386"/>
      <c r="BP16" s="386"/>
      <c r="BQ16" s="386"/>
      <c r="BR16" s="386"/>
      <c r="BS16" s="386"/>
      <c r="BT16" s="386"/>
      <c r="BU16" s="387"/>
      <c r="BV16" s="385">
        <v>3512411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1552</v>
      </c>
      <c r="AD17" s="437"/>
      <c r="AE17" s="437"/>
      <c r="AF17" s="437"/>
      <c r="AG17" s="476"/>
      <c r="AH17" s="436">
        <v>1598</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936488</v>
      </c>
      <c r="BO17" s="386"/>
      <c r="BP17" s="386"/>
      <c r="BQ17" s="386"/>
      <c r="BR17" s="386"/>
      <c r="BS17" s="386"/>
      <c r="BT17" s="386"/>
      <c r="BU17" s="387"/>
      <c r="BV17" s="385">
        <v>868515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136</v>
      </c>
      <c r="C18" s="428"/>
      <c r="D18" s="428"/>
      <c r="E18" s="497"/>
      <c r="F18" s="497"/>
      <c r="G18" s="497"/>
      <c r="H18" s="497"/>
      <c r="I18" s="497"/>
      <c r="J18" s="497"/>
      <c r="K18" s="497"/>
      <c r="L18" s="498">
        <v>624.67999999999995</v>
      </c>
      <c r="M18" s="498"/>
      <c r="N18" s="498"/>
      <c r="O18" s="498"/>
      <c r="P18" s="498"/>
      <c r="Q18" s="498"/>
      <c r="R18" s="499"/>
      <c r="S18" s="499"/>
      <c r="T18" s="499"/>
      <c r="U18" s="499"/>
      <c r="V18" s="500"/>
      <c r="W18" s="403"/>
      <c r="X18" s="404"/>
      <c r="Y18" s="404"/>
      <c r="Z18" s="404"/>
      <c r="AA18" s="404"/>
      <c r="AB18" s="395"/>
      <c r="AC18" s="501">
        <v>50.5</v>
      </c>
      <c r="AD18" s="502"/>
      <c r="AE18" s="502"/>
      <c r="AF18" s="502"/>
      <c r="AG18" s="503"/>
      <c r="AH18" s="501">
        <v>49.2</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2891510</v>
      </c>
      <c r="BO18" s="386"/>
      <c r="BP18" s="386"/>
      <c r="BQ18" s="386"/>
      <c r="BR18" s="386"/>
      <c r="BS18" s="386"/>
      <c r="BT18" s="386"/>
      <c r="BU18" s="387"/>
      <c r="BV18" s="385">
        <v>2684162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138</v>
      </c>
      <c r="C19" s="428"/>
      <c r="D19" s="428"/>
      <c r="E19" s="497"/>
      <c r="F19" s="497"/>
      <c r="G19" s="497"/>
      <c r="H19" s="497"/>
      <c r="I19" s="497"/>
      <c r="J19" s="497"/>
      <c r="K19" s="497"/>
      <c r="L19" s="505">
        <v>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4466611</v>
      </c>
      <c r="BO19" s="386"/>
      <c r="BP19" s="386"/>
      <c r="BQ19" s="386"/>
      <c r="BR19" s="386"/>
      <c r="BS19" s="386"/>
      <c r="BT19" s="386"/>
      <c r="BU19" s="387"/>
      <c r="BV19" s="385">
        <v>4493000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140</v>
      </c>
      <c r="C20" s="428"/>
      <c r="D20" s="428"/>
      <c r="E20" s="497"/>
      <c r="F20" s="497"/>
      <c r="G20" s="497"/>
      <c r="H20" s="497"/>
      <c r="I20" s="497"/>
      <c r="J20" s="497"/>
      <c r="K20" s="497"/>
      <c r="L20" s="505">
        <v>2169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6564625</v>
      </c>
      <c r="BO23" s="386"/>
      <c r="BP23" s="386"/>
      <c r="BQ23" s="386"/>
      <c r="BR23" s="386"/>
      <c r="BS23" s="386"/>
      <c r="BT23" s="386"/>
      <c r="BU23" s="387"/>
      <c r="BV23" s="385">
        <v>6471325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149</v>
      </c>
      <c r="F24" s="415"/>
      <c r="G24" s="415"/>
      <c r="H24" s="415"/>
      <c r="I24" s="415"/>
      <c r="J24" s="415"/>
      <c r="K24" s="416"/>
      <c r="L24" s="436">
        <v>1</v>
      </c>
      <c r="M24" s="437"/>
      <c r="N24" s="437"/>
      <c r="O24" s="437"/>
      <c r="P24" s="476"/>
      <c r="Q24" s="436">
        <v>7450</v>
      </c>
      <c r="R24" s="437"/>
      <c r="S24" s="437"/>
      <c r="T24" s="437"/>
      <c r="U24" s="437"/>
      <c r="V24" s="476"/>
      <c r="W24" s="531"/>
      <c r="X24" s="519"/>
      <c r="Y24" s="520"/>
      <c r="Z24" s="435" t="s">
        <v>150</v>
      </c>
      <c r="AA24" s="415"/>
      <c r="AB24" s="415"/>
      <c r="AC24" s="415"/>
      <c r="AD24" s="415"/>
      <c r="AE24" s="415"/>
      <c r="AF24" s="415"/>
      <c r="AG24" s="416"/>
      <c r="AH24" s="436">
        <v>106</v>
      </c>
      <c r="AI24" s="437"/>
      <c r="AJ24" s="437"/>
      <c r="AK24" s="437"/>
      <c r="AL24" s="476"/>
      <c r="AM24" s="436">
        <v>310156</v>
      </c>
      <c r="AN24" s="437"/>
      <c r="AO24" s="437"/>
      <c r="AP24" s="437"/>
      <c r="AQ24" s="437"/>
      <c r="AR24" s="476"/>
      <c r="AS24" s="436">
        <v>2926</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6429507</v>
      </c>
      <c r="BO24" s="386"/>
      <c r="BP24" s="386"/>
      <c r="BQ24" s="386"/>
      <c r="BR24" s="386"/>
      <c r="BS24" s="386"/>
      <c r="BT24" s="386"/>
      <c r="BU24" s="387"/>
      <c r="BV24" s="385">
        <v>6310787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152</v>
      </c>
      <c r="F25" s="415"/>
      <c r="G25" s="415"/>
      <c r="H25" s="415"/>
      <c r="I25" s="415"/>
      <c r="J25" s="415"/>
      <c r="K25" s="416"/>
      <c r="L25" s="436">
        <v>1</v>
      </c>
      <c r="M25" s="437"/>
      <c r="N25" s="437"/>
      <c r="O25" s="437"/>
      <c r="P25" s="476"/>
      <c r="Q25" s="436">
        <v>6100</v>
      </c>
      <c r="R25" s="437"/>
      <c r="S25" s="437"/>
      <c r="T25" s="437"/>
      <c r="U25" s="437"/>
      <c r="V25" s="476"/>
      <c r="W25" s="531"/>
      <c r="X25" s="519"/>
      <c r="Y25" s="520"/>
      <c r="Z25" s="435" t="s">
        <v>153</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406285</v>
      </c>
      <c r="BO25" s="349"/>
      <c r="BP25" s="349"/>
      <c r="BQ25" s="349"/>
      <c r="BR25" s="349"/>
      <c r="BS25" s="349"/>
      <c r="BT25" s="349"/>
      <c r="BU25" s="350"/>
      <c r="BV25" s="348">
        <v>739394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15"/>
      <c r="G26" s="415"/>
      <c r="H26" s="415"/>
      <c r="I26" s="415"/>
      <c r="J26" s="415"/>
      <c r="K26" s="416"/>
      <c r="L26" s="436">
        <v>1</v>
      </c>
      <c r="M26" s="437"/>
      <c r="N26" s="437"/>
      <c r="O26" s="437"/>
      <c r="P26" s="476"/>
      <c r="Q26" s="436">
        <v>5620</v>
      </c>
      <c r="R26" s="437"/>
      <c r="S26" s="437"/>
      <c r="T26" s="437"/>
      <c r="U26" s="437"/>
      <c r="V26" s="476"/>
      <c r="W26" s="531"/>
      <c r="X26" s="519"/>
      <c r="Y26" s="520"/>
      <c r="Z26" s="435" t="s">
        <v>156</v>
      </c>
      <c r="AA26" s="541"/>
      <c r="AB26" s="541"/>
      <c r="AC26" s="541"/>
      <c r="AD26" s="541"/>
      <c r="AE26" s="541"/>
      <c r="AF26" s="541"/>
      <c r="AG26" s="542"/>
      <c r="AH26" s="436">
        <v>2</v>
      </c>
      <c r="AI26" s="437"/>
      <c r="AJ26" s="437"/>
      <c r="AK26" s="437"/>
      <c r="AL26" s="476"/>
      <c r="AM26" s="436" t="s">
        <v>157</v>
      </c>
      <c r="AN26" s="437"/>
      <c r="AO26" s="437"/>
      <c r="AP26" s="437"/>
      <c r="AQ26" s="437"/>
      <c r="AR26" s="476"/>
      <c r="AS26" s="436" t="s">
        <v>157</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15"/>
      <c r="G27" s="415"/>
      <c r="H27" s="415"/>
      <c r="I27" s="415"/>
      <c r="J27" s="415"/>
      <c r="K27" s="416"/>
      <c r="L27" s="436">
        <v>1</v>
      </c>
      <c r="M27" s="437"/>
      <c r="N27" s="437"/>
      <c r="O27" s="437"/>
      <c r="P27" s="476"/>
      <c r="Q27" s="436">
        <v>2958</v>
      </c>
      <c r="R27" s="437"/>
      <c r="S27" s="437"/>
      <c r="T27" s="437"/>
      <c r="U27" s="437"/>
      <c r="V27" s="476"/>
      <c r="W27" s="531"/>
      <c r="X27" s="519"/>
      <c r="Y27" s="520"/>
      <c r="Z27" s="435" t="s">
        <v>160</v>
      </c>
      <c r="AA27" s="415"/>
      <c r="AB27" s="415"/>
      <c r="AC27" s="415"/>
      <c r="AD27" s="415"/>
      <c r="AE27" s="415"/>
      <c r="AF27" s="415"/>
      <c r="AG27" s="416"/>
      <c r="AH27" s="436">
        <v>6</v>
      </c>
      <c r="AI27" s="437"/>
      <c r="AJ27" s="437"/>
      <c r="AK27" s="437"/>
      <c r="AL27" s="476"/>
      <c r="AM27" s="436">
        <v>15540</v>
      </c>
      <c r="AN27" s="437"/>
      <c r="AO27" s="437"/>
      <c r="AP27" s="437"/>
      <c r="AQ27" s="437"/>
      <c r="AR27" s="476"/>
      <c r="AS27" s="436">
        <v>2590</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v>91296</v>
      </c>
      <c r="BO27" s="555"/>
      <c r="BP27" s="555"/>
      <c r="BQ27" s="555"/>
      <c r="BR27" s="555"/>
      <c r="BS27" s="555"/>
      <c r="BT27" s="555"/>
      <c r="BU27" s="556"/>
      <c r="BV27" s="554">
        <v>91296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2374</v>
      </c>
      <c r="R28" s="437"/>
      <c r="S28" s="437"/>
      <c r="T28" s="437"/>
      <c r="U28" s="437"/>
      <c r="V28" s="476"/>
      <c r="W28" s="531"/>
      <c r="X28" s="519"/>
      <c r="Y28" s="520"/>
      <c r="Z28" s="435" t="s">
        <v>163</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911237</v>
      </c>
      <c r="BO28" s="349"/>
      <c r="BP28" s="349"/>
      <c r="BQ28" s="349"/>
      <c r="BR28" s="349"/>
      <c r="BS28" s="349"/>
      <c r="BT28" s="349"/>
      <c r="BU28" s="350"/>
      <c r="BV28" s="348">
        <v>810937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15"/>
      <c r="G29" s="415"/>
      <c r="H29" s="415"/>
      <c r="I29" s="415"/>
      <c r="J29" s="415"/>
      <c r="K29" s="416"/>
      <c r="L29" s="436">
        <v>8</v>
      </c>
      <c r="M29" s="437"/>
      <c r="N29" s="437"/>
      <c r="O29" s="437"/>
      <c r="P29" s="476"/>
      <c r="Q29" s="436">
        <v>1870</v>
      </c>
      <c r="R29" s="437"/>
      <c r="S29" s="437"/>
      <c r="T29" s="437"/>
      <c r="U29" s="437"/>
      <c r="V29" s="476"/>
      <c r="W29" s="532"/>
      <c r="X29" s="533"/>
      <c r="Y29" s="534"/>
      <c r="Z29" s="435" t="s">
        <v>167</v>
      </c>
      <c r="AA29" s="415"/>
      <c r="AB29" s="415"/>
      <c r="AC29" s="415"/>
      <c r="AD29" s="415"/>
      <c r="AE29" s="415"/>
      <c r="AF29" s="415"/>
      <c r="AG29" s="416"/>
      <c r="AH29" s="436">
        <v>112</v>
      </c>
      <c r="AI29" s="437"/>
      <c r="AJ29" s="437"/>
      <c r="AK29" s="437"/>
      <c r="AL29" s="476"/>
      <c r="AM29" s="436">
        <v>325696</v>
      </c>
      <c r="AN29" s="437"/>
      <c r="AO29" s="437"/>
      <c r="AP29" s="437"/>
      <c r="AQ29" s="437"/>
      <c r="AR29" s="476"/>
      <c r="AS29" s="436">
        <v>2908</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484558</v>
      </c>
      <c r="BO29" s="386"/>
      <c r="BP29" s="386"/>
      <c r="BQ29" s="386"/>
      <c r="BR29" s="386"/>
      <c r="BS29" s="386"/>
      <c r="BT29" s="386"/>
      <c r="BU29" s="387"/>
      <c r="BV29" s="385">
        <v>463650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94.4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3839699</v>
      </c>
      <c r="BO30" s="555"/>
      <c r="BP30" s="555"/>
      <c r="BQ30" s="555"/>
      <c r="BR30" s="555"/>
      <c r="BS30" s="555"/>
      <c r="BT30" s="555"/>
      <c r="BU30" s="556"/>
      <c r="BV30" s="554">
        <v>3891016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国民健康保険特別会計（病院事業）</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根室北部消防事務組合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下水道特別会計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中標津町外2町葬斎組合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介護保険特別会計（サービス事業勘定）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IF('各会計、関係団体の財政状況及び健全化判断比率'!B35="","",'各会計、関係団体の財政状況及び健全化判断比率'!B35)</f>
        <v>金山地域休養施設等特別会計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根室北部衛生組合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根室北部廃棄物処理広域連合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51" t="s">
        <v>537</v>
      </c>
      <c r="D34" s="1151"/>
      <c r="E34" s="1152"/>
      <c r="F34" s="32">
        <v>6.36</v>
      </c>
      <c r="G34" s="33">
        <v>1.99</v>
      </c>
      <c r="H34" s="33">
        <v>5.08</v>
      </c>
      <c r="I34" s="33">
        <v>2.85</v>
      </c>
      <c r="J34" s="34">
        <v>8.7799999999999994</v>
      </c>
      <c r="K34" s="22"/>
      <c r="L34" s="22"/>
      <c r="M34" s="22"/>
      <c r="N34" s="22"/>
      <c r="O34" s="22"/>
      <c r="P34" s="22"/>
    </row>
    <row r="35" spans="1:16" ht="39" customHeight="1">
      <c r="A35" s="22"/>
      <c r="B35" s="35"/>
      <c r="C35" s="1145" t="s">
        <v>538</v>
      </c>
      <c r="D35" s="1146"/>
      <c r="E35" s="1147"/>
      <c r="F35" s="36">
        <v>0.79</v>
      </c>
      <c r="G35" s="37">
        <v>1.62</v>
      </c>
      <c r="H35" s="37">
        <v>2.46</v>
      </c>
      <c r="I35" s="37">
        <v>3.4</v>
      </c>
      <c r="J35" s="38">
        <v>2.87</v>
      </c>
      <c r="K35" s="22"/>
      <c r="L35" s="22"/>
      <c r="M35" s="22"/>
      <c r="N35" s="22"/>
      <c r="O35" s="22"/>
      <c r="P35" s="22"/>
    </row>
    <row r="36" spans="1:16" ht="39" customHeight="1">
      <c r="A36" s="22"/>
      <c r="B36" s="35"/>
      <c r="C36" s="1145" t="s">
        <v>539</v>
      </c>
      <c r="D36" s="1146"/>
      <c r="E36" s="1147"/>
      <c r="F36" s="36">
        <v>0.2</v>
      </c>
      <c r="G36" s="37">
        <v>0.19</v>
      </c>
      <c r="H36" s="37">
        <v>7.0000000000000007E-2</v>
      </c>
      <c r="I36" s="37">
        <v>0.4</v>
      </c>
      <c r="J36" s="38">
        <v>0.91</v>
      </c>
      <c r="K36" s="22"/>
      <c r="L36" s="22"/>
      <c r="M36" s="22"/>
      <c r="N36" s="22"/>
      <c r="O36" s="22"/>
      <c r="P36" s="22"/>
    </row>
    <row r="37" spans="1:16" ht="39" customHeight="1">
      <c r="A37" s="22"/>
      <c r="B37" s="35"/>
      <c r="C37" s="1145" t="s">
        <v>540</v>
      </c>
      <c r="D37" s="1146"/>
      <c r="E37" s="1147"/>
      <c r="F37" s="36">
        <v>0</v>
      </c>
      <c r="G37" s="37">
        <v>0</v>
      </c>
      <c r="H37" s="37">
        <v>0.45</v>
      </c>
      <c r="I37" s="37">
        <v>0.03</v>
      </c>
      <c r="J37" s="38">
        <v>0.13</v>
      </c>
      <c r="K37" s="22"/>
      <c r="L37" s="22"/>
      <c r="M37" s="22"/>
      <c r="N37" s="22"/>
      <c r="O37" s="22"/>
      <c r="P37" s="22"/>
    </row>
    <row r="38" spans="1:16" ht="39" customHeight="1">
      <c r="A38" s="22"/>
      <c r="B38" s="35"/>
      <c r="C38" s="1145" t="s">
        <v>541</v>
      </c>
      <c r="D38" s="1146"/>
      <c r="E38" s="1147"/>
      <c r="F38" s="36">
        <v>0.53</v>
      </c>
      <c r="G38" s="37">
        <v>0.18</v>
      </c>
      <c r="H38" s="37">
        <v>0.41</v>
      </c>
      <c r="I38" s="37">
        <v>0</v>
      </c>
      <c r="J38" s="38">
        <v>0.11</v>
      </c>
      <c r="K38" s="22"/>
      <c r="L38" s="22"/>
      <c r="M38" s="22"/>
      <c r="N38" s="22"/>
      <c r="O38" s="22"/>
      <c r="P38" s="22"/>
    </row>
    <row r="39" spans="1:16" ht="39" customHeight="1">
      <c r="A39" s="22"/>
      <c r="B39" s="35"/>
      <c r="C39" s="1145" t="s">
        <v>542</v>
      </c>
      <c r="D39" s="1146"/>
      <c r="E39" s="1147"/>
      <c r="F39" s="36">
        <v>0</v>
      </c>
      <c r="G39" s="37">
        <v>0.01</v>
      </c>
      <c r="H39" s="37">
        <v>0.02</v>
      </c>
      <c r="I39" s="37">
        <v>0</v>
      </c>
      <c r="J39" s="38">
        <v>0</v>
      </c>
      <c r="K39" s="22"/>
      <c r="L39" s="22"/>
      <c r="M39" s="22"/>
      <c r="N39" s="22"/>
      <c r="O39" s="22"/>
      <c r="P39" s="22"/>
    </row>
    <row r="40" spans="1:16" ht="39" customHeight="1">
      <c r="A40" s="22"/>
      <c r="B40" s="35"/>
      <c r="C40" s="1145" t="s">
        <v>543</v>
      </c>
      <c r="D40" s="1146"/>
      <c r="E40" s="1147"/>
      <c r="F40" s="36">
        <v>0</v>
      </c>
      <c r="G40" s="37">
        <v>0</v>
      </c>
      <c r="H40" s="37">
        <v>0</v>
      </c>
      <c r="I40" s="37">
        <v>0</v>
      </c>
      <c r="J40" s="38">
        <v>0</v>
      </c>
      <c r="K40" s="22"/>
      <c r="L40" s="22"/>
      <c r="M40" s="22"/>
      <c r="N40" s="22"/>
      <c r="O40" s="22"/>
      <c r="P40" s="22"/>
    </row>
    <row r="41" spans="1:16" ht="39" customHeight="1">
      <c r="A41" s="22"/>
      <c r="B41" s="35"/>
      <c r="C41" s="1145" t="s">
        <v>544</v>
      </c>
      <c r="D41" s="1146"/>
      <c r="E41" s="1147"/>
      <c r="F41" s="36">
        <v>0</v>
      </c>
      <c r="G41" s="37">
        <v>0</v>
      </c>
      <c r="H41" s="37">
        <v>0</v>
      </c>
      <c r="I41" s="37">
        <v>0</v>
      </c>
      <c r="J41" s="38">
        <v>0</v>
      </c>
      <c r="K41" s="22"/>
      <c r="L41" s="22"/>
      <c r="M41" s="22"/>
      <c r="N41" s="22"/>
      <c r="O41" s="22"/>
      <c r="P41" s="22"/>
    </row>
    <row r="42" spans="1:16" ht="39" customHeight="1">
      <c r="A42" s="22"/>
      <c r="B42" s="39"/>
      <c r="C42" s="1145" t="s">
        <v>545</v>
      </c>
      <c r="D42" s="1146"/>
      <c r="E42" s="1147"/>
      <c r="F42" s="36" t="s">
        <v>491</v>
      </c>
      <c r="G42" s="37" t="s">
        <v>491</v>
      </c>
      <c r="H42" s="37" t="s">
        <v>491</v>
      </c>
      <c r="I42" s="37" t="s">
        <v>491</v>
      </c>
      <c r="J42" s="38" t="s">
        <v>491</v>
      </c>
      <c r="K42" s="22"/>
      <c r="L42" s="22"/>
      <c r="M42" s="22"/>
      <c r="N42" s="22"/>
      <c r="O42" s="22"/>
      <c r="P42" s="22"/>
    </row>
    <row r="43" spans="1:16" ht="39" customHeight="1" thickBot="1">
      <c r="A43" s="22"/>
      <c r="B43" s="40"/>
      <c r="C43" s="1148" t="s">
        <v>546</v>
      </c>
      <c r="D43" s="1149"/>
      <c r="E43" s="115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61" t="s">
        <v>10</v>
      </c>
      <c r="C45" s="1162"/>
      <c r="D45" s="58"/>
      <c r="E45" s="1167" t="s">
        <v>11</v>
      </c>
      <c r="F45" s="1167"/>
      <c r="G45" s="1167"/>
      <c r="H45" s="1167"/>
      <c r="I45" s="1167"/>
      <c r="J45" s="1168"/>
      <c r="K45" s="59">
        <v>615</v>
      </c>
      <c r="L45" s="60">
        <v>622</v>
      </c>
      <c r="M45" s="60">
        <v>637</v>
      </c>
      <c r="N45" s="60">
        <v>629</v>
      </c>
      <c r="O45" s="61">
        <v>612</v>
      </c>
      <c r="P45" s="48"/>
      <c r="Q45" s="48"/>
      <c r="R45" s="48"/>
      <c r="S45" s="48"/>
      <c r="T45" s="48"/>
      <c r="U45" s="48"/>
    </row>
    <row r="46" spans="1:21" ht="30.75" customHeight="1">
      <c r="A46" s="48"/>
      <c r="B46" s="1163"/>
      <c r="C46" s="1164"/>
      <c r="D46" s="62"/>
      <c r="E46" s="1155" t="s">
        <v>12</v>
      </c>
      <c r="F46" s="1155"/>
      <c r="G46" s="1155"/>
      <c r="H46" s="1155"/>
      <c r="I46" s="1155"/>
      <c r="J46" s="1156"/>
      <c r="K46" s="63" t="s">
        <v>491</v>
      </c>
      <c r="L46" s="64" t="s">
        <v>491</v>
      </c>
      <c r="M46" s="64" t="s">
        <v>491</v>
      </c>
      <c r="N46" s="64" t="s">
        <v>491</v>
      </c>
      <c r="O46" s="65" t="s">
        <v>491</v>
      </c>
      <c r="P46" s="48"/>
      <c r="Q46" s="48"/>
      <c r="R46" s="48"/>
      <c r="S46" s="48"/>
      <c r="T46" s="48"/>
      <c r="U46" s="48"/>
    </row>
    <row r="47" spans="1:21" ht="30.75" customHeight="1">
      <c r="A47" s="48"/>
      <c r="B47" s="1163"/>
      <c r="C47" s="1164"/>
      <c r="D47" s="62"/>
      <c r="E47" s="1155" t="s">
        <v>13</v>
      </c>
      <c r="F47" s="1155"/>
      <c r="G47" s="1155"/>
      <c r="H47" s="1155"/>
      <c r="I47" s="1155"/>
      <c r="J47" s="1156"/>
      <c r="K47" s="63" t="s">
        <v>491</v>
      </c>
      <c r="L47" s="64" t="s">
        <v>491</v>
      </c>
      <c r="M47" s="64" t="s">
        <v>491</v>
      </c>
      <c r="N47" s="64" t="s">
        <v>491</v>
      </c>
      <c r="O47" s="65" t="s">
        <v>491</v>
      </c>
      <c r="P47" s="48"/>
      <c r="Q47" s="48"/>
      <c r="R47" s="48"/>
      <c r="S47" s="48"/>
      <c r="T47" s="48"/>
      <c r="U47" s="48"/>
    </row>
    <row r="48" spans="1:21" ht="30.75" customHeight="1">
      <c r="A48" s="48"/>
      <c r="B48" s="1163"/>
      <c r="C48" s="1164"/>
      <c r="D48" s="62"/>
      <c r="E48" s="1155" t="s">
        <v>14</v>
      </c>
      <c r="F48" s="1155"/>
      <c r="G48" s="1155"/>
      <c r="H48" s="1155"/>
      <c r="I48" s="1155"/>
      <c r="J48" s="1156"/>
      <c r="K48" s="63">
        <v>252</v>
      </c>
      <c r="L48" s="64">
        <v>237</v>
      </c>
      <c r="M48" s="64">
        <v>229</v>
      </c>
      <c r="N48" s="64">
        <v>215</v>
      </c>
      <c r="O48" s="65">
        <v>195</v>
      </c>
      <c r="P48" s="48"/>
      <c r="Q48" s="48"/>
      <c r="R48" s="48"/>
      <c r="S48" s="48"/>
      <c r="T48" s="48"/>
      <c r="U48" s="48"/>
    </row>
    <row r="49" spans="1:21" ht="30.75" customHeight="1">
      <c r="A49" s="48"/>
      <c r="B49" s="1163"/>
      <c r="C49" s="1164"/>
      <c r="D49" s="62"/>
      <c r="E49" s="1155" t="s">
        <v>15</v>
      </c>
      <c r="F49" s="1155"/>
      <c r="G49" s="1155"/>
      <c r="H49" s="1155"/>
      <c r="I49" s="1155"/>
      <c r="J49" s="1156"/>
      <c r="K49" s="63">
        <v>85</v>
      </c>
      <c r="L49" s="64">
        <v>85</v>
      </c>
      <c r="M49" s="64">
        <v>86</v>
      </c>
      <c r="N49" s="64">
        <v>87</v>
      </c>
      <c r="O49" s="65">
        <v>103</v>
      </c>
      <c r="P49" s="48"/>
      <c r="Q49" s="48"/>
      <c r="R49" s="48"/>
      <c r="S49" s="48"/>
      <c r="T49" s="48"/>
      <c r="U49" s="48"/>
    </row>
    <row r="50" spans="1:21" ht="30.75" customHeight="1">
      <c r="A50" s="48"/>
      <c r="B50" s="1163"/>
      <c r="C50" s="1164"/>
      <c r="D50" s="62"/>
      <c r="E50" s="1155" t="s">
        <v>16</v>
      </c>
      <c r="F50" s="1155"/>
      <c r="G50" s="1155"/>
      <c r="H50" s="1155"/>
      <c r="I50" s="1155"/>
      <c r="J50" s="1156"/>
      <c r="K50" s="63">
        <v>108</v>
      </c>
      <c r="L50" s="64">
        <v>105</v>
      </c>
      <c r="M50" s="64">
        <v>87</v>
      </c>
      <c r="N50" s="64">
        <v>3</v>
      </c>
      <c r="O50" s="65">
        <v>3</v>
      </c>
      <c r="P50" s="48"/>
      <c r="Q50" s="48"/>
      <c r="R50" s="48"/>
      <c r="S50" s="48"/>
      <c r="T50" s="48"/>
      <c r="U50" s="48"/>
    </row>
    <row r="51" spans="1:21" ht="30.75" customHeight="1">
      <c r="A51" s="48"/>
      <c r="B51" s="1165"/>
      <c r="C51" s="1166"/>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671</v>
      </c>
      <c r="L52" s="64">
        <v>670</v>
      </c>
      <c r="M52" s="64">
        <v>689</v>
      </c>
      <c r="N52" s="64">
        <v>675</v>
      </c>
      <c r="O52" s="65">
        <v>676</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389</v>
      </c>
      <c r="L53" s="69">
        <v>379</v>
      </c>
      <c r="M53" s="69">
        <v>350</v>
      </c>
      <c r="N53" s="69">
        <v>259</v>
      </c>
      <c r="O53" s="70">
        <v>237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530</v>
      </c>
      <c r="J40" s="79" t="s">
        <v>531</v>
      </c>
      <c r="K40" s="79" t="s">
        <v>532</v>
      </c>
      <c r="L40" s="79" t="s">
        <v>533</v>
      </c>
      <c r="M40" s="80" t="s">
        <v>534</v>
      </c>
    </row>
    <row r="41" spans="2:13" ht="27.75" customHeight="1">
      <c r="B41" s="1169" t="s">
        <v>23</v>
      </c>
      <c r="C41" s="1170"/>
      <c r="D41" s="81"/>
      <c r="E41" s="1175" t="s">
        <v>24</v>
      </c>
      <c r="F41" s="1175"/>
      <c r="G41" s="1175"/>
      <c r="H41" s="1176"/>
      <c r="I41" s="82">
        <v>6074</v>
      </c>
      <c r="J41" s="83">
        <v>6147</v>
      </c>
      <c r="K41" s="83">
        <v>6366</v>
      </c>
      <c r="L41" s="83">
        <v>6471</v>
      </c>
      <c r="M41" s="84">
        <v>6565</v>
      </c>
    </row>
    <row r="42" spans="2:13" ht="27.75" customHeight="1">
      <c r="B42" s="1171"/>
      <c r="C42" s="1172"/>
      <c r="D42" s="85"/>
      <c r="E42" s="1177" t="s">
        <v>25</v>
      </c>
      <c r="F42" s="1177"/>
      <c r="G42" s="1177"/>
      <c r="H42" s="1178"/>
      <c r="I42" s="86">
        <v>196</v>
      </c>
      <c r="J42" s="87">
        <v>97</v>
      </c>
      <c r="K42" s="87">
        <v>12</v>
      </c>
      <c r="L42" s="87">
        <v>10</v>
      </c>
      <c r="M42" s="88">
        <v>7</v>
      </c>
    </row>
    <row r="43" spans="2:13" ht="27.75" customHeight="1">
      <c r="B43" s="1171"/>
      <c r="C43" s="1172"/>
      <c r="D43" s="85"/>
      <c r="E43" s="1177" t="s">
        <v>26</v>
      </c>
      <c r="F43" s="1177"/>
      <c r="G43" s="1177"/>
      <c r="H43" s="1178"/>
      <c r="I43" s="86">
        <v>2010</v>
      </c>
      <c r="J43" s="87">
        <v>1853</v>
      </c>
      <c r="K43" s="87">
        <v>1599</v>
      </c>
      <c r="L43" s="87">
        <v>1506</v>
      </c>
      <c r="M43" s="88">
        <v>1411</v>
      </c>
    </row>
    <row r="44" spans="2:13" ht="27.75" customHeight="1">
      <c r="B44" s="1171"/>
      <c r="C44" s="1172"/>
      <c r="D44" s="85"/>
      <c r="E44" s="1177" t="s">
        <v>27</v>
      </c>
      <c r="F44" s="1177"/>
      <c r="G44" s="1177"/>
      <c r="H44" s="1178"/>
      <c r="I44" s="86">
        <v>674</v>
      </c>
      <c r="J44" s="87">
        <v>742</v>
      </c>
      <c r="K44" s="87">
        <v>695</v>
      </c>
      <c r="L44" s="87">
        <v>659</v>
      </c>
      <c r="M44" s="88">
        <v>572</v>
      </c>
    </row>
    <row r="45" spans="2:13" ht="27.75" customHeight="1">
      <c r="B45" s="1171"/>
      <c r="C45" s="1172"/>
      <c r="D45" s="85"/>
      <c r="E45" s="1177" t="s">
        <v>28</v>
      </c>
      <c r="F45" s="1177"/>
      <c r="G45" s="1177"/>
      <c r="H45" s="1178"/>
      <c r="I45" s="86">
        <v>972</v>
      </c>
      <c r="J45" s="87">
        <v>952</v>
      </c>
      <c r="K45" s="87">
        <v>993</v>
      </c>
      <c r="L45" s="87">
        <v>932</v>
      </c>
      <c r="M45" s="88">
        <v>760</v>
      </c>
    </row>
    <row r="46" spans="2:13" ht="27.75" customHeight="1">
      <c r="B46" s="1171"/>
      <c r="C46" s="1172"/>
      <c r="D46" s="85"/>
      <c r="E46" s="1177" t="s">
        <v>29</v>
      </c>
      <c r="F46" s="1177"/>
      <c r="G46" s="1177"/>
      <c r="H46" s="1178"/>
      <c r="I46" s="86" t="s">
        <v>491</v>
      </c>
      <c r="J46" s="87" t="s">
        <v>491</v>
      </c>
      <c r="K46" s="87" t="s">
        <v>491</v>
      </c>
      <c r="L46" s="87" t="s">
        <v>491</v>
      </c>
      <c r="M46" s="88" t="s">
        <v>491</v>
      </c>
    </row>
    <row r="47" spans="2:13" ht="27.75" customHeight="1">
      <c r="B47" s="1171"/>
      <c r="C47" s="1172"/>
      <c r="D47" s="85"/>
      <c r="E47" s="1177" t="s">
        <v>30</v>
      </c>
      <c r="F47" s="1177"/>
      <c r="G47" s="1177"/>
      <c r="H47" s="1178"/>
      <c r="I47" s="86" t="s">
        <v>491</v>
      </c>
      <c r="J47" s="87" t="s">
        <v>491</v>
      </c>
      <c r="K47" s="87" t="s">
        <v>491</v>
      </c>
      <c r="L47" s="87" t="s">
        <v>491</v>
      </c>
      <c r="M47" s="88" t="s">
        <v>491</v>
      </c>
    </row>
    <row r="48" spans="2:13" ht="27.75" customHeight="1">
      <c r="B48" s="1173"/>
      <c r="C48" s="1174"/>
      <c r="D48" s="85"/>
      <c r="E48" s="1177" t="s">
        <v>31</v>
      </c>
      <c r="F48" s="1177"/>
      <c r="G48" s="1177"/>
      <c r="H48" s="1178"/>
      <c r="I48" s="86" t="s">
        <v>491</v>
      </c>
      <c r="J48" s="87" t="s">
        <v>491</v>
      </c>
      <c r="K48" s="87" t="s">
        <v>491</v>
      </c>
      <c r="L48" s="87" t="s">
        <v>491</v>
      </c>
      <c r="M48" s="88" t="s">
        <v>491</v>
      </c>
    </row>
    <row r="49" spans="2:13" ht="27.75" customHeight="1">
      <c r="B49" s="1179" t="s">
        <v>32</v>
      </c>
      <c r="C49" s="1180"/>
      <c r="D49" s="89"/>
      <c r="E49" s="1177" t="s">
        <v>33</v>
      </c>
      <c r="F49" s="1177"/>
      <c r="G49" s="1177"/>
      <c r="H49" s="1178"/>
      <c r="I49" s="86">
        <v>3947</v>
      </c>
      <c r="J49" s="87">
        <v>4668</v>
      </c>
      <c r="K49" s="87">
        <v>5042</v>
      </c>
      <c r="L49" s="87">
        <v>5193</v>
      </c>
      <c r="M49" s="88">
        <v>5268</v>
      </c>
    </row>
    <row r="50" spans="2:13" ht="27.75" customHeight="1">
      <c r="B50" s="1171"/>
      <c r="C50" s="1172"/>
      <c r="D50" s="85"/>
      <c r="E50" s="1177" t="s">
        <v>34</v>
      </c>
      <c r="F50" s="1177"/>
      <c r="G50" s="1177"/>
      <c r="H50" s="1178"/>
      <c r="I50" s="86">
        <v>212</v>
      </c>
      <c r="J50" s="87">
        <v>204</v>
      </c>
      <c r="K50" s="87">
        <v>253</v>
      </c>
      <c r="L50" s="87">
        <v>229</v>
      </c>
      <c r="M50" s="88">
        <v>226</v>
      </c>
    </row>
    <row r="51" spans="2:13" ht="27.75" customHeight="1">
      <c r="B51" s="1173"/>
      <c r="C51" s="1174"/>
      <c r="D51" s="85"/>
      <c r="E51" s="1177" t="s">
        <v>35</v>
      </c>
      <c r="F51" s="1177"/>
      <c r="G51" s="1177"/>
      <c r="H51" s="1178"/>
      <c r="I51" s="86">
        <v>5779</v>
      </c>
      <c r="J51" s="87">
        <v>5913</v>
      </c>
      <c r="K51" s="87">
        <v>5746</v>
      </c>
      <c r="L51" s="87">
        <v>5643</v>
      </c>
      <c r="M51" s="88">
        <v>5698</v>
      </c>
    </row>
    <row r="52" spans="2:13" ht="27.75" customHeight="1" thickBot="1">
      <c r="B52" s="1181" t="s">
        <v>36</v>
      </c>
      <c r="C52" s="1182"/>
      <c r="D52" s="90"/>
      <c r="E52" s="1183" t="s">
        <v>37</v>
      </c>
      <c r="F52" s="1183"/>
      <c r="G52" s="1183"/>
      <c r="H52" s="1184"/>
      <c r="I52" s="91">
        <v>-11</v>
      </c>
      <c r="J52" s="92">
        <v>-996</v>
      </c>
      <c r="K52" s="92">
        <v>-1376</v>
      </c>
      <c r="L52" s="92">
        <v>-1489</v>
      </c>
      <c r="M52" s="93">
        <v>-1877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529</v>
      </c>
      <c r="G2" s="111"/>
      <c r="H2" s="112"/>
    </row>
    <row r="3" spans="1:8">
      <c r="A3" s="108" t="s">
        <v>522</v>
      </c>
      <c r="B3" s="113"/>
      <c r="C3" s="114"/>
      <c r="D3" s="115">
        <v>202766</v>
      </c>
      <c r="E3" s="116"/>
      <c r="F3" s="117">
        <v>146140</v>
      </c>
      <c r="G3" s="118"/>
      <c r="H3" s="119"/>
    </row>
    <row r="4" spans="1:8">
      <c r="A4" s="120"/>
      <c r="B4" s="121"/>
      <c r="C4" s="122"/>
      <c r="D4" s="123">
        <v>115698</v>
      </c>
      <c r="E4" s="124"/>
      <c r="F4" s="125">
        <v>75451</v>
      </c>
      <c r="G4" s="126"/>
      <c r="H4" s="127"/>
    </row>
    <row r="5" spans="1:8">
      <c r="A5" s="108" t="s">
        <v>524</v>
      </c>
      <c r="B5" s="113"/>
      <c r="C5" s="114"/>
      <c r="D5" s="115">
        <v>237199</v>
      </c>
      <c r="E5" s="116"/>
      <c r="F5" s="117">
        <v>146641</v>
      </c>
      <c r="G5" s="118"/>
      <c r="H5" s="119"/>
    </row>
    <row r="6" spans="1:8">
      <c r="A6" s="120"/>
      <c r="B6" s="121"/>
      <c r="C6" s="122"/>
      <c r="D6" s="123">
        <v>97574</v>
      </c>
      <c r="E6" s="124"/>
      <c r="F6" s="125">
        <v>68142</v>
      </c>
      <c r="G6" s="126"/>
      <c r="H6" s="127"/>
    </row>
    <row r="7" spans="1:8">
      <c r="A7" s="108" t="s">
        <v>525</v>
      </c>
      <c r="B7" s="113"/>
      <c r="C7" s="114"/>
      <c r="D7" s="115">
        <v>256624</v>
      </c>
      <c r="E7" s="116"/>
      <c r="F7" s="117">
        <v>174587</v>
      </c>
      <c r="G7" s="118"/>
      <c r="H7" s="119"/>
    </row>
    <row r="8" spans="1:8">
      <c r="A8" s="120"/>
      <c r="B8" s="121"/>
      <c r="C8" s="122"/>
      <c r="D8" s="123">
        <v>95429</v>
      </c>
      <c r="E8" s="124"/>
      <c r="F8" s="125">
        <v>79695</v>
      </c>
      <c r="G8" s="126"/>
      <c r="H8" s="127"/>
    </row>
    <row r="9" spans="1:8">
      <c r="A9" s="108" t="s">
        <v>526</v>
      </c>
      <c r="B9" s="113"/>
      <c r="C9" s="114"/>
      <c r="D9" s="115">
        <v>196885</v>
      </c>
      <c r="E9" s="116"/>
      <c r="F9" s="117">
        <v>175675</v>
      </c>
      <c r="G9" s="118"/>
      <c r="H9" s="119"/>
    </row>
    <row r="10" spans="1:8">
      <c r="A10" s="120"/>
      <c r="B10" s="121"/>
      <c r="C10" s="122"/>
      <c r="D10" s="123">
        <v>87113</v>
      </c>
      <c r="E10" s="124"/>
      <c r="F10" s="125">
        <v>87698</v>
      </c>
      <c r="G10" s="126"/>
      <c r="H10" s="127"/>
    </row>
    <row r="11" spans="1:8">
      <c r="A11" s="108" t="s">
        <v>527</v>
      </c>
      <c r="B11" s="113"/>
      <c r="C11" s="114"/>
      <c r="D11" s="115">
        <v>234435</v>
      </c>
      <c r="E11" s="116"/>
      <c r="F11" s="117">
        <v>162193</v>
      </c>
      <c r="G11" s="118"/>
      <c r="H11" s="119"/>
    </row>
    <row r="12" spans="1:8">
      <c r="A12" s="120"/>
      <c r="B12" s="121"/>
      <c r="C12" s="128"/>
      <c r="D12" s="123">
        <v>137776</v>
      </c>
      <c r="E12" s="124"/>
      <c r="F12" s="125">
        <v>79985</v>
      </c>
      <c r="G12" s="126"/>
      <c r="H12" s="127"/>
    </row>
    <row r="13" spans="1:8">
      <c r="A13" s="108"/>
      <c r="B13" s="113"/>
      <c r="C13" s="129"/>
      <c r="D13" s="130">
        <v>225582</v>
      </c>
      <c r="E13" s="131"/>
      <c r="F13" s="132">
        <v>161047</v>
      </c>
      <c r="G13" s="133"/>
      <c r="H13" s="119"/>
    </row>
    <row r="14" spans="1:8">
      <c r="A14" s="120"/>
      <c r="B14" s="121"/>
      <c r="C14" s="122"/>
      <c r="D14" s="123">
        <v>106718</v>
      </c>
      <c r="E14" s="124"/>
      <c r="F14" s="125">
        <v>78194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6.37</v>
      </c>
      <c r="C19" s="134">
        <f>ROUND(VALUE(SUBSTITUTE(実質収支比率等に係る経年分析!G$48,"▲","-")),2)</f>
        <v>1.99</v>
      </c>
      <c r="D19" s="134">
        <f>ROUND(VALUE(SUBSTITUTE(実質収支比率等に係る経年分析!H$48,"▲","-")),2)</f>
        <v>5.09</v>
      </c>
      <c r="E19" s="134">
        <f>ROUND(VALUE(SUBSTITUTE(実質収支比率等に係る経年分析!I$48,"▲","-")),2)</f>
        <v>2.86</v>
      </c>
      <c r="F19" s="134">
        <f>ROUND(VALUE(SUBSTITUTE(実質収支比率等に係る経年分析!J$48,"▲","-")),2)</f>
        <v>8.7799999999999994</v>
      </c>
    </row>
    <row r="20" spans="1:11">
      <c r="A20" s="134" t="s">
        <v>42</v>
      </c>
      <c r="B20" s="134">
        <f>ROUND(VALUE(SUBSTITUTE(実質収支比率等に係る経年分析!F$47,"▲","-")),2)</f>
        <v>18.59</v>
      </c>
      <c r="C20" s="134">
        <f>ROUND(VALUE(SUBSTITUTE(実質収支比率等に係る経年分析!G$47,"▲","-")),2)</f>
        <v>19.559999999999999</v>
      </c>
      <c r="D20" s="134">
        <f>ROUND(VALUE(SUBSTITUTE(実質収支比率等に係る経年分析!H$47,"▲","-")),2)</f>
        <v>19.510000000000002</v>
      </c>
      <c r="E20" s="134">
        <f>ROUND(VALUE(SUBSTITUTE(実質収支比率等に係る経年分析!I$47,"▲","-")),2)</f>
        <v>20.8</v>
      </c>
      <c r="F20" s="134">
        <f>ROUND(VALUE(SUBSTITUTE(実質収支比率等に係る経年分析!J$47,"▲","-")),2)</f>
        <v>22.94</v>
      </c>
    </row>
    <row r="21" spans="1:11">
      <c r="A21" s="134" t="s">
        <v>43</v>
      </c>
      <c r="B21" s="134">
        <f>IF(ISNUMBER(VALUE(SUBSTITUTE(実質収支比率等に係る経年分析!F$49,"▲","-"))),ROUND(VALUE(SUBSTITUTE(実質収支比率等に係る経年分析!F$49,"▲","-")),2),NA())</f>
        <v>5.35</v>
      </c>
      <c r="C21" s="134">
        <f>IF(ISNUMBER(VALUE(SUBSTITUTE(実質収支比率等に係る経年分析!G$49,"▲","-"))),ROUND(VALUE(SUBSTITUTE(実質収支比率等に係る経年分析!G$49,"▲","-")),2),NA())</f>
        <v>-1.45</v>
      </c>
      <c r="D21" s="134">
        <f>IF(ISNUMBER(VALUE(SUBSTITUTE(実質収支比率等に係る経年分析!H$49,"▲","-"))),ROUND(VALUE(SUBSTITUTE(実質収支比率等に係る経年分析!H$49,"▲","-")),2),NA())</f>
        <v>3.11</v>
      </c>
      <c r="E21" s="134">
        <f>IF(ISNUMBER(VALUE(SUBSTITUTE(実質収支比率等に係る経年分析!I$49,"▲","-"))),ROUND(VALUE(SUBSTITUTE(実質収支比率等に係る経年分析!I$49,"▲","-")),2),NA())</f>
        <v>-2.5499999999999998</v>
      </c>
      <c r="F21" s="134">
        <f>IF(ISNUMBER(VALUE(SUBSTITUTE(実質収支比率等に係る経年分析!J$49,"▲","-"))),ROUND(VALUE(SUBSTITUTE(実質収支比率等に係る経年分析!J$49,"▲","-")),2),NA())</f>
        <v>8.5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介護保険特別会計（サービス事業勘定）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c r="A34" s="135" t="str">
        <f>IF(連結実質赤字比率に係る赤字・黒字の構成分析!C$36="",NA(),連結実質赤字比率に係る赤字・黒字の構成分析!C$36)</f>
        <v>介護保険特別会計（事業勘定）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7.0000000000000007E-2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0.91</v>
      </c>
    </row>
    <row r="35" spans="1:16">
      <c r="A35" s="135" t="str">
        <f>IF(連結実質赤字比率に係る赤字・黒字の構成分析!C$35="",NA(),連結実質赤字比率に係る赤字・黒字の構成分析!C$35)</f>
        <v>国民健康保険特別会計（病院事業）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8.7799999999999994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671</v>
      </c>
      <c r="E42" s="136"/>
      <c r="F42" s="136"/>
      <c r="G42" s="136">
        <f>'実質公債費比率（分子）の構造'!L$52</f>
        <v>670</v>
      </c>
      <c r="H42" s="136"/>
      <c r="I42" s="136"/>
      <c r="J42" s="136">
        <f>'実質公債費比率（分子）の構造'!M$52</f>
        <v>689</v>
      </c>
      <c r="K42" s="136"/>
      <c r="L42" s="136"/>
      <c r="M42" s="136">
        <f>'実質公債費比率（分子）の構造'!N$52</f>
        <v>675</v>
      </c>
      <c r="N42" s="136"/>
      <c r="O42" s="136"/>
      <c r="P42" s="136">
        <f>'実質公債費比率（分子）の構造'!O$52</f>
        <v>676</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108</v>
      </c>
      <c r="C44" s="136"/>
      <c r="D44" s="136"/>
      <c r="E44" s="136">
        <f>'実質公債費比率（分子）の構造'!L$50</f>
        <v>105</v>
      </c>
      <c r="F44" s="136"/>
      <c r="G44" s="136"/>
      <c r="H44" s="136">
        <f>'実質公債費比率（分子）の構造'!M$50</f>
        <v>87</v>
      </c>
      <c r="I44" s="136"/>
      <c r="J44" s="136"/>
      <c r="K44" s="136">
        <f>'実質公債費比率（分子）の構造'!N$50</f>
        <v>3</v>
      </c>
      <c r="L44" s="136"/>
      <c r="M44" s="136"/>
      <c r="N44" s="136">
        <f>'実質公債費比率（分子）の構造'!O$50</f>
        <v>3</v>
      </c>
      <c r="O44" s="136"/>
      <c r="P44" s="136"/>
    </row>
    <row r="45" spans="1:16">
      <c r="A45" s="136" t="s">
        <v>53</v>
      </c>
      <c r="B45" s="136">
        <f>'実質公債費比率（分子）の構造'!K$49</f>
        <v>85</v>
      </c>
      <c r="C45" s="136"/>
      <c r="D45" s="136"/>
      <c r="E45" s="136">
        <f>'実質公債費比率（分子）の構造'!L$49</f>
        <v>85</v>
      </c>
      <c r="F45" s="136"/>
      <c r="G45" s="136"/>
      <c r="H45" s="136">
        <f>'実質公債費比率（分子）の構造'!M$49</f>
        <v>86</v>
      </c>
      <c r="I45" s="136"/>
      <c r="J45" s="136"/>
      <c r="K45" s="136">
        <f>'実質公債費比率（分子）の構造'!N$49</f>
        <v>87</v>
      </c>
      <c r="L45" s="136"/>
      <c r="M45" s="136"/>
      <c r="N45" s="136">
        <f>'実質公債費比率（分子）の構造'!O$49</f>
        <v>103</v>
      </c>
      <c r="O45" s="136"/>
      <c r="P45" s="136"/>
    </row>
    <row r="46" spans="1:16">
      <c r="A46" s="136" t="s">
        <v>54</v>
      </c>
      <c r="B46" s="136">
        <f>'実質公債費比率（分子）の構造'!K$48</f>
        <v>252</v>
      </c>
      <c r="C46" s="136"/>
      <c r="D46" s="136"/>
      <c r="E46" s="136">
        <f>'実質公債費比率（分子）の構造'!L$48</f>
        <v>237</v>
      </c>
      <c r="F46" s="136"/>
      <c r="G46" s="136"/>
      <c r="H46" s="136">
        <f>'実質公債費比率（分子）の構造'!M$48</f>
        <v>229</v>
      </c>
      <c r="I46" s="136"/>
      <c r="J46" s="136"/>
      <c r="K46" s="136">
        <f>'実質公債費比率（分子）の構造'!N$48</f>
        <v>215</v>
      </c>
      <c r="L46" s="136"/>
      <c r="M46" s="136"/>
      <c r="N46" s="136">
        <f>'実質公債費比率（分子）の構造'!O$48</f>
        <v>195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615</v>
      </c>
      <c r="C49" s="136"/>
      <c r="D49" s="136"/>
      <c r="E49" s="136">
        <f>'実質公債費比率（分子）の構造'!L$45</f>
        <v>622</v>
      </c>
      <c r="F49" s="136"/>
      <c r="G49" s="136"/>
      <c r="H49" s="136">
        <f>'実質公債費比率（分子）の構造'!M$45</f>
        <v>637</v>
      </c>
      <c r="I49" s="136"/>
      <c r="J49" s="136"/>
      <c r="K49" s="136">
        <f>'実質公債費比率（分子）の構造'!N$45</f>
        <v>629</v>
      </c>
      <c r="L49" s="136"/>
      <c r="M49" s="136"/>
      <c r="N49" s="136">
        <f>'実質公債費比率（分子）の構造'!O$45</f>
        <v>612</v>
      </c>
      <c r="O49" s="136"/>
      <c r="P49" s="136"/>
    </row>
    <row r="50" spans="1:16">
      <c r="A50" s="136" t="s">
        <v>58</v>
      </c>
      <c r="B50" s="136" t="e">
        <f>NA()</f>
        <v>#N/A</v>
      </c>
      <c r="C50" s="136">
        <f>IF(ISNUMBER('実質公債費比率（分子）の構造'!K$53),'実質公債費比率（分子）の構造'!K$53,NA())</f>
        <v>389</v>
      </c>
      <c r="D50" s="136" t="e">
        <f>NA()</f>
        <v>#N/A</v>
      </c>
      <c r="E50" s="136" t="e">
        <f>NA()</f>
        <v>#N/A</v>
      </c>
      <c r="F50" s="136">
        <f>IF(ISNUMBER('実質公債費比率（分子）の構造'!L$53),'実質公債費比率（分子）の構造'!L$53,NA())</f>
        <v>379</v>
      </c>
      <c r="G50" s="136" t="e">
        <f>NA()</f>
        <v>#N/A</v>
      </c>
      <c r="H50" s="136" t="e">
        <f>NA()</f>
        <v>#N/A</v>
      </c>
      <c r="I50" s="136">
        <f>IF(ISNUMBER('実質公債費比率（分子）の構造'!M$53),'実質公債費比率（分子）の構造'!M$53,NA())</f>
        <v>350</v>
      </c>
      <c r="J50" s="136" t="e">
        <f>NA()</f>
        <v>#N/A</v>
      </c>
      <c r="K50" s="136" t="e">
        <f>NA()</f>
        <v>#N/A</v>
      </c>
      <c r="L50" s="136">
        <f>IF(ISNUMBER('実質公債費比率（分子）の構造'!N$53),'実質公債費比率（分子）の構造'!N$53,NA())</f>
        <v>259</v>
      </c>
      <c r="M50" s="136" t="e">
        <f>NA()</f>
        <v>#N/A</v>
      </c>
      <c r="N50" s="136" t="e">
        <f>NA()</f>
        <v>#N/A</v>
      </c>
      <c r="O50" s="136">
        <f>IF(ISNUMBER('実質公債費比率（分子）の構造'!O$53),'実質公債費比率（分子）の構造'!O$53,NA())</f>
        <v>237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5779</v>
      </c>
      <c r="E56" s="135"/>
      <c r="F56" s="135"/>
      <c r="G56" s="135">
        <f>'将来負担比率（分子）の構造'!J$51</f>
        <v>5913</v>
      </c>
      <c r="H56" s="135"/>
      <c r="I56" s="135"/>
      <c r="J56" s="135">
        <f>'将来負担比率（分子）の構造'!K$51</f>
        <v>5746</v>
      </c>
      <c r="K56" s="135"/>
      <c r="L56" s="135"/>
      <c r="M56" s="135">
        <f>'将来負担比率（分子）の構造'!L$51</f>
        <v>5643</v>
      </c>
      <c r="N56" s="135"/>
      <c r="O56" s="135"/>
      <c r="P56" s="135">
        <f>'将来負担比率（分子）の構造'!M$51</f>
        <v>5698</v>
      </c>
    </row>
    <row r="57" spans="1:16">
      <c r="A57" s="135" t="s">
        <v>34</v>
      </c>
      <c r="B57" s="135"/>
      <c r="C57" s="135"/>
      <c r="D57" s="135">
        <f>'将来負担比率（分子）の構造'!I$50</f>
        <v>212</v>
      </c>
      <c r="E57" s="135"/>
      <c r="F57" s="135"/>
      <c r="G57" s="135">
        <f>'将来負担比率（分子）の構造'!J$50</f>
        <v>204</v>
      </c>
      <c r="H57" s="135"/>
      <c r="I57" s="135"/>
      <c r="J57" s="135">
        <f>'将来負担比率（分子）の構造'!K$50</f>
        <v>253</v>
      </c>
      <c r="K57" s="135"/>
      <c r="L57" s="135"/>
      <c r="M57" s="135">
        <f>'将来負担比率（分子）の構造'!L$50</f>
        <v>229</v>
      </c>
      <c r="N57" s="135"/>
      <c r="O57" s="135"/>
      <c r="P57" s="135">
        <f>'将来負担比率（分子）の構造'!M$50</f>
        <v>226</v>
      </c>
    </row>
    <row r="58" spans="1:16">
      <c r="A58" s="135" t="s">
        <v>33</v>
      </c>
      <c r="B58" s="135"/>
      <c r="C58" s="135"/>
      <c r="D58" s="135">
        <f>'将来負担比率（分子）の構造'!I$49</f>
        <v>3947</v>
      </c>
      <c r="E58" s="135"/>
      <c r="F58" s="135"/>
      <c r="G58" s="135">
        <f>'将来負担比率（分子）の構造'!J$49</f>
        <v>4668</v>
      </c>
      <c r="H58" s="135"/>
      <c r="I58" s="135"/>
      <c r="J58" s="135">
        <f>'将来負担比率（分子）の構造'!K$49</f>
        <v>5042</v>
      </c>
      <c r="K58" s="135"/>
      <c r="L58" s="135"/>
      <c r="M58" s="135">
        <f>'将来負担比率（分子）の構造'!L$49</f>
        <v>5193</v>
      </c>
      <c r="N58" s="135"/>
      <c r="O58" s="135"/>
      <c r="P58" s="135">
        <f>'将来負担比率（分子）の構造'!M$49</f>
        <v>5268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972</v>
      </c>
      <c r="C62" s="135"/>
      <c r="D62" s="135"/>
      <c r="E62" s="135">
        <f>'将来負担比率（分子）の構造'!J$45</f>
        <v>952</v>
      </c>
      <c r="F62" s="135"/>
      <c r="G62" s="135"/>
      <c r="H62" s="135">
        <f>'将来負担比率（分子）の構造'!K$45</f>
        <v>993</v>
      </c>
      <c r="I62" s="135"/>
      <c r="J62" s="135"/>
      <c r="K62" s="135">
        <f>'将来負担比率（分子）の構造'!L$45</f>
        <v>932</v>
      </c>
      <c r="L62" s="135"/>
      <c r="M62" s="135"/>
      <c r="N62" s="135">
        <f>'将来負担比率（分子）の構造'!M$45</f>
        <v>760</v>
      </c>
      <c r="O62" s="135"/>
      <c r="P62" s="135"/>
    </row>
    <row r="63" spans="1:16">
      <c r="A63" s="135" t="s">
        <v>27</v>
      </c>
      <c r="B63" s="135">
        <f>'将来負担比率（分子）の構造'!I$44</f>
        <v>674</v>
      </c>
      <c r="C63" s="135"/>
      <c r="D63" s="135"/>
      <c r="E63" s="135">
        <f>'将来負担比率（分子）の構造'!J$44</f>
        <v>742</v>
      </c>
      <c r="F63" s="135"/>
      <c r="G63" s="135"/>
      <c r="H63" s="135">
        <f>'将来負担比率（分子）の構造'!K$44</f>
        <v>695</v>
      </c>
      <c r="I63" s="135"/>
      <c r="J63" s="135"/>
      <c r="K63" s="135">
        <f>'将来負担比率（分子）の構造'!L$44</f>
        <v>659</v>
      </c>
      <c r="L63" s="135"/>
      <c r="M63" s="135"/>
      <c r="N63" s="135">
        <f>'将来負担比率（分子）の構造'!M$44</f>
        <v>572</v>
      </c>
      <c r="O63" s="135"/>
      <c r="P63" s="135"/>
    </row>
    <row r="64" spans="1:16">
      <c r="A64" s="135" t="s">
        <v>26</v>
      </c>
      <c r="B64" s="135">
        <f>'将来負担比率（分子）の構造'!I$43</f>
        <v>2010</v>
      </c>
      <c r="C64" s="135"/>
      <c r="D64" s="135"/>
      <c r="E64" s="135">
        <f>'将来負担比率（分子）の構造'!J$43</f>
        <v>1853</v>
      </c>
      <c r="F64" s="135"/>
      <c r="G64" s="135"/>
      <c r="H64" s="135">
        <f>'将来負担比率（分子）の構造'!K$43</f>
        <v>1599</v>
      </c>
      <c r="I64" s="135"/>
      <c r="J64" s="135"/>
      <c r="K64" s="135">
        <f>'将来負担比率（分子）の構造'!L$43</f>
        <v>1506</v>
      </c>
      <c r="L64" s="135"/>
      <c r="M64" s="135"/>
      <c r="N64" s="135">
        <f>'将来負担比率（分子）の構造'!M$43</f>
        <v>1411</v>
      </c>
      <c r="O64" s="135"/>
      <c r="P64" s="135"/>
    </row>
    <row r="65" spans="1:16">
      <c r="A65" s="135" t="s">
        <v>25</v>
      </c>
      <c r="B65" s="135">
        <f>'将来負担比率（分子）の構造'!I$42</f>
        <v>196</v>
      </c>
      <c r="C65" s="135"/>
      <c r="D65" s="135"/>
      <c r="E65" s="135">
        <f>'将来負担比率（分子）の構造'!J$42</f>
        <v>97</v>
      </c>
      <c r="F65" s="135"/>
      <c r="G65" s="135"/>
      <c r="H65" s="135">
        <f>'将来負担比率（分子）の構造'!K$42</f>
        <v>12</v>
      </c>
      <c r="I65" s="135"/>
      <c r="J65" s="135"/>
      <c r="K65" s="135">
        <f>'将来負担比率（分子）の構造'!L$42</f>
        <v>10</v>
      </c>
      <c r="L65" s="135"/>
      <c r="M65" s="135"/>
      <c r="N65" s="135">
        <f>'将来負担比率（分子）の構造'!M$42</f>
        <v>7</v>
      </c>
      <c r="O65" s="135"/>
      <c r="P65" s="135"/>
    </row>
    <row r="66" spans="1:16">
      <c r="A66" s="135" t="s">
        <v>24</v>
      </c>
      <c r="B66" s="135">
        <f>'将来負担比率（分子）の構造'!I$41</f>
        <v>6074</v>
      </c>
      <c r="C66" s="135"/>
      <c r="D66" s="135"/>
      <c r="E66" s="135">
        <f>'将来負担比率（分子）の構造'!J$41</f>
        <v>6147</v>
      </c>
      <c r="F66" s="135"/>
      <c r="G66" s="135"/>
      <c r="H66" s="135">
        <f>'将来負担比率（分子）の構造'!K$41</f>
        <v>6366</v>
      </c>
      <c r="I66" s="135"/>
      <c r="J66" s="135"/>
      <c r="K66" s="135">
        <f>'将来負担比率（分子）の構造'!L$41</f>
        <v>6471</v>
      </c>
      <c r="L66" s="135"/>
      <c r="M66" s="135"/>
      <c r="N66" s="135">
        <f>'将来負担比率（分子）の構造'!M$41</f>
        <v>6565</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688108</v>
      </c>
      <c r="S5" s="583"/>
      <c r="T5" s="583"/>
      <c r="U5" s="583"/>
      <c r="V5" s="583"/>
      <c r="W5" s="583"/>
      <c r="X5" s="583"/>
      <c r="Y5" s="584"/>
      <c r="Z5" s="585">
        <v>10.6</v>
      </c>
      <c r="AA5" s="585"/>
      <c r="AB5" s="585"/>
      <c r="AC5" s="585"/>
      <c r="AD5" s="586">
        <v>688108</v>
      </c>
      <c r="AE5" s="586"/>
      <c r="AF5" s="586"/>
      <c r="AG5" s="586"/>
      <c r="AH5" s="586"/>
      <c r="AI5" s="586"/>
      <c r="AJ5" s="586"/>
      <c r="AK5" s="586"/>
      <c r="AL5" s="587">
        <v>18.100000000000001</v>
      </c>
      <c r="AM5" s="588"/>
      <c r="AN5" s="588"/>
      <c r="AO5" s="589"/>
      <c r="AP5" s="579" t="s">
        <v>206</v>
      </c>
      <c r="AQ5" s="580"/>
      <c r="AR5" s="580"/>
      <c r="AS5" s="580"/>
      <c r="AT5" s="580"/>
      <c r="AU5" s="580"/>
      <c r="AV5" s="580"/>
      <c r="AW5" s="580"/>
      <c r="AX5" s="580"/>
      <c r="AY5" s="580"/>
      <c r="AZ5" s="580"/>
      <c r="BA5" s="580"/>
      <c r="BB5" s="580"/>
      <c r="BC5" s="580"/>
      <c r="BD5" s="580"/>
      <c r="BE5" s="580"/>
      <c r="BF5" s="581"/>
      <c r="BG5" s="593">
        <v>688108</v>
      </c>
      <c r="BH5" s="594"/>
      <c r="BI5" s="594"/>
      <c r="BJ5" s="594"/>
      <c r="BK5" s="594"/>
      <c r="BL5" s="594"/>
      <c r="BM5" s="594"/>
      <c r="BN5" s="595"/>
      <c r="BO5" s="596">
        <v>100</v>
      </c>
      <c r="BP5" s="596"/>
      <c r="BQ5" s="596"/>
      <c r="BR5" s="596"/>
      <c r="BS5" s="597">
        <v>6797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108178</v>
      </c>
      <c r="S6" s="594"/>
      <c r="T6" s="594"/>
      <c r="U6" s="594"/>
      <c r="V6" s="594"/>
      <c r="W6" s="594"/>
      <c r="X6" s="594"/>
      <c r="Y6" s="595"/>
      <c r="Z6" s="596">
        <v>1.7</v>
      </c>
      <c r="AA6" s="596"/>
      <c r="AB6" s="596"/>
      <c r="AC6" s="596"/>
      <c r="AD6" s="597">
        <v>108178</v>
      </c>
      <c r="AE6" s="597"/>
      <c r="AF6" s="597"/>
      <c r="AG6" s="597"/>
      <c r="AH6" s="597"/>
      <c r="AI6" s="597"/>
      <c r="AJ6" s="597"/>
      <c r="AK6" s="597"/>
      <c r="AL6" s="598">
        <v>2.8</v>
      </c>
      <c r="AM6" s="599"/>
      <c r="AN6" s="599"/>
      <c r="AO6" s="600"/>
      <c r="AP6" s="590" t="s">
        <v>211</v>
      </c>
      <c r="AQ6" s="591"/>
      <c r="AR6" s="591"/>
      <c r="AS6" s="591"/>
      <c r="AT6" s="591"/>
      <c r="AU6" s="591"/>
      <c r="AV6" s="591"/>
      <c r="AW6" s="591"/>
      <c r="AX6" s="591"/>
      <c r="AY6" s="591"/>
      <c r="AZ6" s="591"/>
      <c r="BA6" s="591"/>
      <c r="BB6" s="591"/>
      <c r="BC6" s="591"/>
      <c r="BD6" s="591"/>
      <c r="BE6" s="591"/>
      <c r="BF6" s="592"/>
      <c r="BG6" s="593">
        <v>688108</v>
      </c>
      <c r="BH6" s="594"/>
      <c r="BI6" s="594"/>
      <c r="BJ6" s="594"/>
      <c r="BK6" s="594"/>
      <c r="BL6" s="594"/>
      <c r="BM6" s="594"/>
      <c r="BN6" s="595"/>
      <c r="BO6" s="596">
        <v>100</v>
      </c>
      <c r="BP6" s="596"/>
      <c r="BQ6" s="596"/>
      <c r="BR6" s="596"/>
      <c r="BS6" s="597">
        <v>6797</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74235</v>
      </c>
      <c r="CS6" s="594"/>
      <c r="CT6" s="594"/>
      <c r="CU6" s="594"/>
      <c r="CV6" s="594"/>
      <c r="CW6" s="594"/>
      <c r="CX6" s="594"/>
      <c r="CY6" s="595"/>
      <c r="CZ6" s="596">
        <v>1.2</v>
      </c>
      <c r="DA6" s="596"/>
      <c r="DB6" s="596"/>
      <c r="DC6" s="596"/>
      <c r="DD6" s="602">
        <v>518</v>
      </c>
      <c r="DE6" s="594"/>
      <c r="DF6" s="594"/>
      <c r="DG6" s="594"/>
      <c r="DH6" s="594"/>
      <c r="DI6" s="594"/>
      <c r="DJ6" s="594"/>
      <c r="DK6" s="594"/>
      <c r="DL6" s="594"/>
      <c r="DM6" s="594"/>
      <c r="DN6" s="594"/>
      <c r="DO6" s="594"/>
      <c r="DP6" s="595"/>
      <c r="DQ6" s="602">
        <v>74235</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1271</v>
      </c>
      <c r="S7" s="594"/>
      <c r="T7" s="594"/>
      <c r="U7" s="594"/>
      <c r="V7" s="594"/>
      <c r="W7" s="594"/>
      <c r="X7" s="594"/>
      <c r="Y7" s="595"/>
      <c r="Z7" s="596">
        <v>0</v>
      </c>
      <c r="AA7" s="596"/>
      <c r="AB7" s="596"/>
      <c r="AC7" s="596"/>
      <c r="AD7" s="597">
        <v>1271</v>
      </c>
      <c r="AE7" s="597"/>
      <c r="AF7" s="597"/>
      <c r="AG7" s="597"/>
      <c r="AH7" s="597"/>
      <c r="AI7" s="597"/>
      <c r="AJ7" s="597"/>
      <c r="AK7" s="597"/>
      <c r="AL7" s="598">
        <v>0</v>
      </c>
      <c r="AM7" s="599"/>
      <c r="AN7" s="599"/>
      <c r="AO7" s="600"/>
      <c r="AP7" s="590" t="s">
        <v>214</v>
      </c>
      <c r="AQ7" s="591"/>
      <c r="AR7" s="591"/>
      <c r="AS7" s="591"/>
      <c r="AT7" s="591"/>
      <c r="AU7" s="591"/>
      <c r="AV7" s="591"/>
      <c r="AW7" s="591"/>
      <c r="AX7" s="591"/>
      <c r="AY7" s="591"/>
      <c r="AZ7" s="591"/>
      <c r="BA7" s="591"/>
      <c r="BB7" s="591"/>
      <c r="BC7" s="591"/>
      <c r="BD7" s="591"/>
      <c r="BE7" s="591"/>
      <c r="BF7" s="592"/>
      <c r="BG7" s="593">
        <v>333430</v>
      </c>
      <c r="BH7" s="594"/>
      <c r="BI7" s="594"/>
      <c r="BJ7" s="594"/>
      <c r="BK7" s="594"/>
      <c r="BL7" s="594"/>
      <c r="BM7" s="594"/>
      <c r="BN7" s="595"/>
      <c r="BO7" s="596">
        <v>48.5</v>
      </c>
      <c r="BP7" s="596"/>
      <c r="BQ7" s="596"/>
      <c r="BR7" s="596"/>
      <c r="BS7" s="597">
        <v>6797</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785320</v>
      </c>
      <c r="CS7" s="594"/>
      <c r="CT7" s="594"/>
      <c r="CU7" s="594"/>
      <c r="CV7" s="594"/>
      <c r="CW7" s="594"/>
      <c r="CX7" s="594"/>
      <c r="CY7" s="595"/>
      <c r="CZ7" s="596">
        <v>12.8</v>
      </c>
      <c r="DA7" s="596"/>
      <c r="DB7" s="596"/>
      <c r="DC7" s="596"/>
      <c r="DD7" s="602">
        <v>15094</v>
      </c>
      <c r="DE7" s="594"/>
      <c r="DF7" s="594"/>
      <c r="DG7" s="594"/>
      <c r="DH7" s="594"/>
      <c r="DI7" s="594"/>
      <c r="DJ7" s="594"/>
      <c r="DK7" s="594"/>
      <c r="DL7" s="594"/>
      <c r="DM7" s="594"/>
      <c r="DN7" s="594"/>
      <c r="DO7" s="594"/>
      <c r="DP7" s="595"/>
      <c r="DQ7" s="602">
        <v>685821</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2583</v>
      </c>
      <c r="S8" s="594"/>
      <c r="T8" s="594"/>
      <c r="U8" s="594"/>
      <c r="V8" s="594"/>
      <c r="W8" s="594"/>
      <c r="X8" s="594"/>
      <c r="Y8" s="595"/>
      <c r="Z8" s="596">
        <v>0</v>
      </c>
      <c r="AA8" s="596"/>
      <c r="AB8" s="596"/>
      <c r="AC8" s="596"/>
      <c r="AD8" s="597">
        <v>2583</v>
      </c>
      <c r="AE8" s="597"/>
      <c r="AF8" s="597"/>
      <c r="AG8" s="597"/>
      <c r="AH8" s="597"/>
      <c r="AI8" s="597"/>
      <c r="AJ8" s="597"/>
      <c r="AK8" s="597"/>
      <c r="AL8" s="598">
        <v>0.1</v>
      </c>
      <c r="AM8" s="599"/>
      <c r="AN8" s="599"/>
      <c r="AO8" s="600"/>
      <c r="AP8" s="590" t="s">
        <v>217</v>
      </c>
      <c r="AQ8" s="591"/>
      <c r="AR8" s="591"/>
      <c r="AS8" s="591"/>
      <c r="AT8" s="591"/>
      <c r="AU8" s="591"/>
      <c r="AV8" s="591"/>
      <c r="AW8" s="591"/>
      <c r="AX8" s="591"/>
      <c r="AY8" s="591"/>
      <c r="AZ8" s="591"/>
      <c r="BA8" s="591"/>
      <c r="BB8" s="591"/>
      <c r="BC8" s="591"/>
      <c r="BD8" s="591"/>
      <c r="BE8" s="591"/>
      <c r="BF8" s="592"/>
      <c r="BG8" s="593">
        <v>9386</v>
      </c>
      <c r="BH8" s="594"/>
      <c r="BI8" s="594"/>
      <c r="BJ8" s="594"/>
      <c r="BK8" s="594"/>
      <c r="BL8" s="594"/>
      <c r="BM8" s="594"/>
      <c r="BN8" s="595"/>
      <c r="BO8" s="596">
        <v>1.4</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781443</v>
      </c>
      <c r="CS8" s="594"/>
      <c r="CT8" s="594"/>
      <c r="CU8" s="594"/>
      <c r="CV8" s="594"/>
      <c r="CW8" s="594"/>
      <c r="CX8" s="594"/>
      <c r="CY8" s="595"/>
      <c r="CZ8" s="596">
        <v>12.7</v>
      </c>
      <c r="DA8" s="596"/>
      <c r="DB8" s="596"/>
      <c r="DC8" s="596"/>
      <c r="DD8" s="602">
        <v>49378</v>
      </c>
      <c r="DE8" s="594"/>
      <c r="DF8" s="594"/>
      <c r="DG8" s="594"/>
      <c r="DH8" s="594"/>
      <c r="DI8" s="594"/>
      <c r="DJ8" s="594"/>
      <c r="DK8" s="594"/>
      <c r="DL8" s="594"/>
      <c r="DM8" s="594"/>
      <c r="DN8" s="594"/>
      <c r="DO8" s="594"/>
      <c r="DP8" s="595"/>
      <c r="DQ8" s="602">
        <v>425401</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2164</v>
      </c>
      <c r="S9" s="594"/>
      <c r="T9" s="594"/>
      <c r="U9" s="594"/>
      <c r="V9" s="594"/>
      <c r="W9" s="594"/>
      <c r="X9" s="594"/>
      <c r="Y9" s="595"/>
      <c r="Z9" s="596">
        <v>0</v>
      </c>
      <c r="AA9" s="596"/>
      <c r="AB9" s="596"/>
      <c r="AC9" s="596"/>
      <c r="AD9" s="597">
        <v>2164</v>
      </c>
      <c r="AE9" s="597"/>
      <c r="AF9" s="597"/>
      <c r="AG9" s="597"/>
      <c r="AH9" s="597"/>
      <c r="AI9" s="597"/>
      <c r="AJ9" s="597"/>
      <c r="AK9" s="597"/>
      <c r="AL9" s="598">
        <v>0.1</v>
      </c>
      <c r="AM9" s="599"/>
      <c r="AN9" s="599"/>
      <c r="AO9" s="600"/>
      <c r="AP9" s="590" t="s">
        <v>220</v>
      </c>
      <c r="AQ9" s="591"/>
      <c r="AR9" s="591"/>
      <c r="AS9" s="591"/>
      <c r="AT9" s="591"/>
      <c r="AU9" s="591"/>
      <c r="AV9" s="591"/>
      <c r="AW9" s="591"/>
      <c r="AX9" s="591"/>
      <c r="AY9" s="591"/>
      <c r="AZ9" s="591"/>
      <c r="BA9" s="591"/>
      <c r="BB9" s="591"/>
      <c r="BC9" s="591"/>
      <c r="BD9" s="591"/>
      <c r="BE9" s="591"/>
      <c r="BF9" s="592"/>
      <c r="BG9" s="593">
        <v>284899</v>
      </c>
      <c r="BH9" s="594"/>
      <c r="BI9" s="594"/>
      <c r="BJ9" s="594"/>
      <c r="BK9" s="594"/>
      <c r="BL9" s="594"/>
      <c r="BM9" s="594"/>
      <c r="BN9" s="595"/>
      <c r="BO9" s="596">
        <v>41.4</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833310</v>
      </c>
      <c r="CS9" s="594"/>
      <c r="CT9" s="594"/>
      <c r="CU9" s="594"/>
      <c r="CV9" s="594"/>
      <c r="CW9" s="594"/>
      <c r="CX9" s="594"/>
      <c r="CY9" s="595"/>
      <c r="CZ9" s="596">
        <v>13.6</v>
      </c>
      <c r="DA9" s="596"/>
      <c r="DB9" s="596"/>
      <c r="DC9" s="596"/>
      <c r="DD9" s="602" t="s">
        <v>108</v>
      </c>
      <c r="DE9" s="594"/>
      <c r="DF9" s="594"/>
      <c r="DG9" s="594"/>
      <c r="DH9" s="594"/>
      <c r="DI9" s="594"/>
      <c r="DJ9" s="594"/>
      <c r="DK9" s="594"/>
      <c r="DL9" s="594"/>
      <c r="DM9" s="594"/>
      <c r="DN9" s="594"/>
      <c r="DO9" s="594"/>
      <c r="DP9" s="595"/>
      <c r="DQ9" s="602">
        <v>788110</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116369</v>
      </c>
      <c r="S10" s="594"/>
      <c r="T10" s="594"/>
      <c r="U10" s="594"/>
      <c r="V10" s="594"/>
      <c r="W10" s="594"/>
      <c r="X10" s="594"/>
      <c r="Y10" s="595"/>
      <c r="Z10" s="596">
        <v>1.8</v>
      </c>
      <c r="AA10" s="596"/>
      <c r="AB10" s="596"/>
      <c r="AC10" s="596"/>
      <c r="AD10" s="597">
        <v>116369</v>
      </c>
      <c r="AE10" s="597"/>
      <c r="AF10" s="597"/>
      <c r="AG10" s="597"/>
      <c r="AH10" s="597"/>
      <c r="AI10" s="597"/>
      <c r="AJ10" s="597"/>
      <c r="AK10" s="597"/>
      <c r="AL10" s="598">
        <v>3.1</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16508</v>
      </c>
      <c r="BH10" s="594"/>
      <c r="BI10" s="594"/>
      <c r="BJ10" s="594"/>
      <c r="BK10" s="594"/>
      <c r="BL10" s="594"/>
      <c r="BM10" s="594"/>
      <c r="BN10" s="595"/>
      <c r="BO10" s="596">
        <v>2.4</v>
      </c>
      <c r="BP10" s="596"/>
      <c r="BQ10" s="596"/>
      <c r="BR10" s="596"/>
      <c r="BS10" s="602">
        <v>2752</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3140</v>
      </c>
      <c r="CS10" s="594"/>
      <c r="CT10" s="594"/>
      <c r="CU10" s="594"/>
      <c r="CV10" s="594"/>
      <c r="CW10" s="594"/>
      <c r="CX10" s="594"/>
      <c r="CY10" s="595"/>
      <c r="CZ10" s="596">
        <v>0.1</v>
      </c>
      <c r="DA10" s="596"/>
      <c r="DB10" s="596"/>
      <c r="DC10" s="596"/>
      <c r="DD10" s="602" t="s">
        <v>108</v>
      </c>
      <c r="DE10" s="594"/>
      <c r="DF10" s="594"/>
      <c r="DG10" s="594"/>
      <c r="DH10" s="594"/>
      <c r="DI10" s="594"/>
      <c r="DJ10" s="594"/>
      <c r="DK10" s="594"/>
      <c r="DL10" s="594"/>
      <c r="DM10" s="594"/>
      <c r="DN10" s="594"/>
      <c r="DO10" s="594"/>
      <c r="DP10" s="595"/>
      <c r="DQ10" s="602">
        <v>3140</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t="s">
        <v>108</v>
      </c>
      <c r="S11" s="594"/>
      <c r="T11" s="594"/>
      <c r="U11" s="594"/>
      <c r="V11" s="594"/>
      <c r="W11" s="594"/>
      <c r="X11" s="594"/>
      <c r="Y11" s="595"/>
      <c r="Z11" s="596" t="s">
        <v>108</v>
      </c>
      <c r="AA11" s="596"/>
      <c r="AB11" s="596"/>
      <c r="AC11" s="596"/>
      <c r="AD11" s="597" t="s">
        <v>108</v>
      </c>
      <c r="AE11" s="597"/>
      <c r="AF11" s="597"/>
      <c r="AG11" s="597"/>
      <c r="AH11" s="597"/>
      <c r="AI11" s="597"/>
      <c r="AJ11" s="597"/>
      <c r="AK11" s="597"/>
      <c r="AL11" s="598" t="s">
        <v>108</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22637</v>
      </c>
      <c r="BH11" s="594"/>
      <c r="BI11" s="594"/>
      <c r="BJ11" s="594"/>
      <c r="BK11" s="594"/>
      <c r="BL11" s="594"/>
      <c r="BM11" s="594"/>
      <c r="BN11" s="595"/>
      <c r="BO11" s="596">
        <v>3.3</v>
      </c>
      <c r="BP11" s="596"/>
      <c r="BQ11" s="596"/>
      <c r="BR11" s="596"/>
      <c r="BS11" s="602">
        <v>4045</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1095644</v>
      </c>
      <c r="CS11" s="594"/>
      <c r="CT11" s="594"/>
      <c r="CU11" s="594"/>
      <c r="CV11" s="594"/>
      <c r="CW11" s="594"/>
      <c r="CX11" s="594"/>
      <c r="CY11" s="595"/>
      <c r="CZ11" s="596">
        <v>17.899999999999999</v>
      </c>
      <c r="DA11" s="596"/>
      <c r="DB11" s="596"/>
      <c r="DC11" s="596"/>
      <c r="DD11" s="602">
        <v>740982</v>
      </c>
      <c r="DE11" s="594"/>
      <c r="DF11" s="594"/>
      <c r="DG11" s="594"/>
      <c r="DH11" s="594"/>
      <c r="DI11" s="594"/>
      <c r="DJ11" s="594"/>
      <c r="DK11" s="594"/>
      <c r="DL11" s="594"/>
      <c r="DM11" s="594"/>
      <c r="DN11" s="594"/>
      <c r="DO11" s="594"/>
      <c r="DP11" s="595"/>
      <c r="DQ11" s="602">
        <v>263492</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291329</v>
      </c>
      <c r="BH12" s="594"/>
      <c r="BI12" s="594"/>
      <c r="BJ12" s="594"/>
      <c r="BK12" s="594"/>
      <c r="BL12" s="594"/>
      <c r="BM12" s="594"/>
      <c r="BN12" s="595"/>
      <c r="BO12" s="596">
        <v>42.3</v>
      </c>
      <c r="BP12" s="596"/>
      <c r="BQ12" s="596"/>
      <c r="BR12" s="596"/>
      <c r="BS12" s="602" t="s">
        <v>108</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163665</v>
      </c>
      <c r="CS12" s="594"/>
      <c r="CT12" s="594"/>
      <c r="CU12" s="594"/>
      <c r="CV12" s="594"/>
      <c r="CW12" s="594"/>
      <c r="CX12" s="594"/>
      <c r="CY12" s="595"/>
      <c r="CZ12" s="596">
        <v>2.7</v>
      </c>
      <c r="DA12" s="596"/>
      <c r="DB12" s="596"/>
      <c r="DC12" s="596"/>
      <c r="DD12" s="602">
        <v>8409</v>
      </c>
      <c r="DE12" s="594"/>
      <c r="DF12" s="594"/>
      <c r="DG12" s="594"/>
      <c r="DH12" s="594"/>
      <c r="DI12" s="594"/>
      <c r="DJ12" s="594"/>
      <c r="DK12" s="594"/>
      <c r="DL12" s="594"/>
      <c r="DM12" s="594"/>
      <c r="DN12" s="594"/>
      <c r="DO12" s="594"/>
      <c r="DP12" s="595"/>
      <c r="DQ12" s="602">
        <v>116234</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16203</v>
      </c>
      <c r="S13" s="594"/>
      <c r="T13" s="594"/>
      <c r="U13" s="594"/>
      <c r="V13" s="594"/>
      <c r="W13" s="594"/>
      <c r="X13" s="594"/>
      <c r="Y13" s="595"/>
      <c r="Z13" s="596">
        <v>0.2</v>
      </c>
      <c r="AA13" s="596"/>
      <c r="AB13" s="596"/>
      <c r="AC13" s="596"/>
      <c r="AD13" s="597">
        <v>16203</v>
      </c>
      <c r="AE13" s="597"/>
      <c r="AF13" s="597"/>
      <c r="AG13" s="597"/>
      <c r="AH13" s="597"/>
      <c r="AI13" s="597"/>
      <c r="AJ13" s="597"/>
      <c r="AK13" s="597"/>
      <c r="AL13" s="598">
        <v>0.4</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284350</v>
      </c>
      <c r="BH13" s="594"/>
      <c r="BI13" s="594"/>
      <c r="BJ13" s="594"/>
      <c r="BK13" s="594"/>
      <c r="BL13" s="594"/>
      <c r="BM13" s="594"/>
      <c r="BN13" s="595"/>
      <c r="BO13" s="596">
        <v>41.3</v>
      </c>
      <c r="BP13" s="596"/>
      <c r="BQ13" s="596"/>
      <c r="BR13" s="596"/>
      <c r="BS13" s="602" t="s">
        <v>108</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801805</v>
      </c>
      <c r="CS13" s="594"/>
      <c r="CT13" s="594"/>
      <c r="CU13" s="594"/>
      <c r="CV13" s="594"/>
      <c r="CW13" s="594"/>
      <c r="CX13" s="594"/>
      <c r="CY13" s="595"/>
      <c r="CZ13" s="596">
        <v>13.1</v>
      </c>
      <c r="DA13" s="596"/>
      <c r="DB13" s="596"/>
      <c r="DC13" s="596"/>
      <c r="DD13" s="602">
        <v>365287</v>
      </c>
      <c r="DE13" s="594"/>
      <c r="DF13" s="594"/>
      <c r="DG13" s="594"/>
      <c r="DH13" s="594"/>
      <c r="DI13" s="594"/>
      <c r="DJ13" s="594"/>
      <c r="DK13" s="594"/>
      <c r="DL13" s="594"/>
      <c r="DM13" s="594"/>
      <c r="DN13" s="594"/>
      <c r="DO13" s="594"/>
      <c r="DP13" s="595"/>
      <c r="DQ13" s="602">
        <v>383382</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11234</v>
      </c>
      <c r="BH14" s="594"/>
      <c r="BI14" s="594"/>
      <c r="BJ14" s="594"/>
      <c r="BK14" s="594"/>
      <c r="BL14" s="594"/>
      <c r="BM14" s="594"/>
      <c r="BN14" s="595"/>
      <c r="BO14" s="596">
        <v>1.6</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283061</v>
      </c>
      <c r="CS14" s="594"/>
      <c r="CT14" s="594"/>
      <c r="CU14" s="594"/>
      <c r="CV14" s="594"/>
      <c r="CW14" s="594"/>
      <c r="CX14" s="594"/>
      <c r="CY14" s="595"/>
      <c r="CZ14" s="596">
        <v>4.5999999999999996</v>
      </c>
      <c r="DA14" s="596"/>
      <c r="DB14" s="596"/>
      <c r="DC14" s="596"/>
      <c r="DD14" s="602">
        <v>572</v>
      </c>
      <c r="DE14" s="594"/>
      <c r="DF14" s="594"/>
      <c r="DG14" s="594"/>
      <c r="DH14" s="594"/>
      <c r="DI14" s="594"/>
      <c r="DJ14" s="594"/>
      <c r="DK14" s="594"/>
      <c r="DL14" s="594"/>
      <c r="DM14" s="594"/>
      <c r="DN14" s="594"/>
      <c r="DO14" s="594"/>
      <c r="DP14" s="595"/>
      <c r="DQ14" s="602">
        <v>253147</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1579</v>
      </c>
      <c r="S15" s="594"/>
      <c r="T15" s="594"/>
      <c r="U15" s="594"/>
      <c r="V15" s="594"/>
      <c r="W15" s="594"/>
      <c r="X15" s="594"/>
      <c r="Y15" s="595"/>
      <c r="Z15" s="596">
        <v>0</v>
      </c>
      <c r="AA15" s="596"/>
      <c r="AB15" s="596"/>
      <c r="AC15" s="596"/>
      <c r="AD15" s="597">
        <v>1579</v>
      </c>
      <c r="AE15" s="597"/>
      <c r="AF15" s="597"/>
      <c r="AG15" s="597"/>
      <c r="AH15" s="597"/>
      <c r="AI15" s="597"/>
      <c r="AJ15" s="597"/>
      <c r="AK15" s="597"/>
      <c r="AL15" s="598">
        <v>0</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52115</v>
      </c>
      <c r="BH15" s="594"/>
      <c r="BI15" s="594"/>
      <c r="BJ15" s="594"/>
      <c r="BK15" s="594"/>
      <c r="BL15" s="594"/>
      <c r="BM15" s="594"/>
      <c r="BN15" s="595"/>
      <c r="BO15" s="596">
        <v>7.6</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691196</v>
      </c>
      <c r="CS15" s="594"/>
      <c r="CT15" s="594"/>
      <c r="CU15" s="594"/>
      <c r="CV15" s="594"/>
      <c r="CW15" s="594"/>
      <c r="CX15" s="594"/>
      <c r="CY15" s="595"/>
      <c r="CZ15" s="596">
        <v>11.3</v>
      </c>
      <c r="DA15" s="596"/>
      <c r="DB15" s="596"/>
      <c r="DC15" s="596"/>
      <c r="DD15" s="602">
        <v>81394</v>
      </c>
      <c r="DE15" s="594"/>
      <c r="DF15" s="594"/>
      <c r="DG15" s="594"/>
      <c r="DH15" s="594"/>
      <c r="DI15" s="594"/>
      <c r="DJ15" s="594"/>
      <c r="DK15" s="594"/>
      <c r="DL15" s="594"/>
      <c r="DM15" s="594"/>
      <c r="DN15" s="594"/>
      <c r="DO15" s="594"/>
      <c r="DP15" s="595"/>
      <c r="DQ15" s="602">
        <v>547500</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3149023</v>
      </c>
      <c r="S16" s="594"/>
      <c r="T16" s="594"/>
      <c r="U16" s="594"/>
      <c r="V16" s="594"/>
      <c r="W16" s="594"/>
      <c r="X16" s="594"/>
      <c r="Y16" s="595"/>
      <c r="Z16" s="596">
        <v>48.5</v>
      </c>
      <c r="AA16" s="596"/>
      <c r="AB16" s="596"/>
      <c r="AC16" s="596"/>
      <c r="AD16" s="597">
        <v>2839698</v>
      </c>
      <c r="AE16" s="597"/>
      <c r="AF16" s="597"/>
      <c r="AG16" s="597"/>
      <c r="AH16" s="597"/>
      <c r="AI16" s="597"/>
      <c r="AJ16" s="597"/>
      <c r="AK16" s="597"/>
      <c r="AL16" s="598">
        <v>74.5</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t="s">
        <v>108</v>
      </c>
      <c r="CS16" s="594"/>
      <c r="CT16" s="594"/>
      <c r="CU16" s="594"/>
      <c r="CV16" s="594"/>
      <c r="CW16" s="594"/>
      <c r="CX16" s="594"/>
      <c r="CY16" s="595"/>
      <c r="CZ16" s="596" t="s">
        <v>108</v>
      </c>
      <c r="DA16" s="596"/>
      <c r="DB16" s="596"/>
      <c r="DC16" s="596"/>
      <c r="DD16" s="602" t="s">
        <v>108</v>
      </c>
      <c r="DE16" s="594"/>
      <c r="DF16" s="594"/>
      <c r="DG16" s="594"/>
      <c r="DH16" s="594"/>
      <c r="DI16" s="594"/>
      <c r="DJ16" s="594"/>
      <c r="DK16" s="594"/>
      <c r="DL16" s="594"/>
      <c r="DM16" s="594"/>
      <c r="DN16" s="594"/>
      <c r="DO16" s="594"/>
      <c r="DP16" s="595"/>
      <c r="DQ16" s="602" t="s">
        <v>108</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v>2839698</v>
      </c>
      <c r="S17" s="594"/>
      <c r="T17" s="594"/>
      <c r="U17" s="594"/>
      <c r="V17" s="594"/>
      <c r="W17" s="594"/>
      <c r="X17" s="594"/>
      <c r="Y17" s="595"/>
      <c r="Z17" s="596">
        <v>43.8</v>
      </c>
      <c r="AA17" s="596"/>
      <c r="AB17" s="596"/>
      <c r="AC17" s="596"/>
      <c r="AD17" s="597">
        <v>2839698</v>
      </c>
      <c r="AE17" s="597"/>
      <c r="AF17" s="597"/>
      <c r="AG17" s="597"/>
      <c r="AH17" s="597"/>
      <c r="AI17" s="597"/>
      <c r="AJ17" s="597"/>
      <c r="AK17" s="597"/>
      <c r="AL17" s="598">
        <v>74.5</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611866</v>
      </c>
      <c r="CS17" s="594"/>
      <c r="CT17" s="594"/>
      <c r="CU17" s="594"/>
      <c r="CV17" s="594"/>
      <c r="CW17" s="594"/>
      <c r="CX17" s="594"/>
      <c r="CY17" s="595"/>
      <c r="CZ17" s="596">
        <v>10</v>
      </c>
      <c r="DA17" s="596"/>
      <c r="DB17" s="596"/>
      <c r="DC17" s="596"/>
      <c r="DD17" s="602" t="s">
        <v>108</v>
      </c>
      <c r="DE17" s="594"/>
      <c r="DF17" s="594"/>
      <c r="DG17" s="594"/>
      <c r="DH17" s="594"/>
      <c r="DI17" s="594"/>
      <c r="DJ17" s="594"/>
      <c r="DK17" s="594"/>
      <c r="DL17" s="594"/>
      <c r="DM17" s="594"/>
      <c r="DN17" s="594"/>
      <c r="DO17" s="594"/>
      <c r="DP17" s="595"/>
      <c r="DQ17" s="602">
        <v>562680</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309319</v>
      </c>
      <c r="S18" s="594"/>
      <c r="T18" s="594"/>
      <c r="U18" s="594"/>
      <c r="V18" s="594"/>
      <c r="W18" s="594"/>
      <c r="X18" s="594"/>
      <c r="Y18" s="595"/>
      <c r="Z18" s="596">
        <v>4.8</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v>6894</v>
      </c>
      <c r="CS18" s="594"/>
      <c r="CT18" s="594"/>
      <c r="CU18" s="594"/>
      <c r="CV18" s="594"/>
      <c r="CW18" s="594"/>
      <c r="CX18" s="594"/>
      <c r="CY18" s="595"/>
      <c r="CZ18" s="596">
        <v>0.1</v>
      </c>
      <c r="DA18" s="596"/>
      <c r="DB18" s="596"/>
      <c r="DC18" s="596"/>
      <c r="DD18" s="602">
        <v>6894</v>
      </c>
      <c r="DE18" s="594"/>
      <c r="DF18" s="594"/>
      <c r="DG18" s="594"/>
      <c r="DH18" s="594"/>
      <c r="DI18" s="594"/>
      <c r="DJ18" s="594"/>
      <c r="DK18" s="594"/>
      <c r="DL18" s="594"/>
      <c r="DM18" s="594"/>
      <c r="DN18" s="594"/>
      <c r="DO18" s="594"/>
      <c r="DP18" s="595"/>
      <c r="DQ18" s="602">
        <v>6894</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v>6</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t="s">
        <v>108</v>
      </c>
      <c r="BH19" s="594"/>
      <c r="BI19" s="594"/>
      <c r="BJ19" s="594"/>
      <c r="BK19" s="594"/>
      <c r="BL19" s="594"/>
      <c r="BM19" s="594"/>
      <c r="BN19" s="595"/>
      <c r="BO19" s="596" t="s">
        <v>108</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4085478</v>
      </c>
      <c r="S20" s="594"/>
      <c r="T20" s="594"/>
      <c r="U20" s="594"/>
      <c r="V20" s="594"/>
      <c r="W20" s="594"/>
      <c r="X20" s="594"/>
      <c r="Y20" s="595"/>
      <c r="Z20" s="596">
        <v>63</v>
      </c>
      <c r="AA20" s="596"/>
      <c r="AB20" s="596"/>
      <c r="AC20" s="596"/>
      <c r="AD20" s="597">
        <v>3776153</v>
      </c>
      <c r="AE20" s="597"/>
      <c r="AF20" s="597"/>
      <c r="AG20" s="597"/>
      <c r="AH20" s="597"/>
      <c r="AI20" s="597"/>
      <c r="AJ20" s="597"/>
      <c r="AK20" s="597"/>
      <c r="AL20" s="598">
        <v>99.1</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t="s">
        <v>108</v>
      </c>
      <c r="BH20" s="594"/>
      <c r="BI20" s="594"/>
      <c r="BJ20" s="594"/>
      <c r="BK20" s="594"/>
      <c r="BL20" s="594"/>
      <c r="BM20" s="594"/>
      <c r="BN20" s="595"/>
      <c r="BO20" s="596" t="s">
        <v>108</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6131579</v>
      </c>
      <c r="CS20" s="594"/>
      <c r="CT20" s="594"/>
      <c r="CU20" s="594"/>
      <c r="CV20" s="594"/>
      <c r="CW20" s="594"/>
      <c r="CX20" s="594"/>
      <c r="CY20" s="595"/>
      <c r="CZ20" s="596">
        <v>100</v>
      </c>
      <c r="DA20" s="596"/>
      <c r="DB20" s="596"/>
      <c r="DC20" s="596"/>
      <c r="DD20" s="602">
        <v>1268528</v>
      </c>
      <c r="DE20" s="594"/>
      <c r="DF20" s="594"/>
      <c r="DG20" s="594"/>
      <c r="DH20" s="594"/>
      <c r="DI20" s="594"/>
      <c r="DJ20" s="594"/>
      <c r="DK20" s="594"/>
      <c r="DL20" s="594"/>
      <c r="DM20" s="594"/>
      <c r="DN20" s="594"/>
      <c r="DO20" s="594"/>
      <c r="DP20" s="595"/>
      <c r="DQ20" s="602">
        <v>4110036</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1002</v>
      </c>
      <c r="S21" s="594"/>
      <c r="T21" s="594"/>
      <c r="U21" s="594"/>
      <c r="V21" s="594"/>
      <c r="W21" s="594"/>
      <c r="X21" s="594"/>
      <c r="Y21" s="595"/>
      <c r="Z21" s="596">
        <v>0</v>
      </c>
      <c r="AA21" s="596"/>
      <c r="AB21" s="596"/>
      <c r="AC21" s="596"/>
      <c r="AD21" s="597">
        <v>1002</v>
      </c>
      <c r="AE21" s="597"/>
      <c r="AF21" s="597"/>
      <c r="AG21" s="597"/>
      <c r="AH21" s="597"/>
      <c r="AI21" s="597"/>
      <c r="AJ21" s="597"/>
      <c r="AK21" s="597"/>
      <c r="AL21" s="598">
        <v>0</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417279</v>
      </c>
      <c r="S22" s="594"/>
      <c r="T22" s="594"/>
      <c r="U22" s="594"/>
      <c r="V22" s="594"/>
      <c r="W22" s="594"/>
      <c r="X22" s="594"/>
      <c r="Y22" s="595"/>
      <c r="Z22" s="596">
        <v>6.4</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82343</v>
      </c>
      <c r="S23" s="594"/>
      <c r="T23" s="594"/>
      <c r="U23" s="594"/>
      <c r="V23" s="594"/>
      <c r="W23" s="594"/>
      <c r="X23" s="594"/>
      <c r="Y23" s="595"/>
      <c r="Z23" s="596">
        <v>1.3</v>
      </c>
      <c r="AA23" s="596"/>
      <c r="AB23" s="596"/>
      <c r="AC23" s="596"/>
      <c r="AD23" s="597">
        <v>9205</v>
      </c>
      <c r="AE23" s="597"/>
      <c r="AF23" s="597"/>
      <c r="AG23" s="597"/>
      <c r="AH23" s="597"/>
      <c r="AI23" s="597"/>
      <c r="AJ23" s="597"/>
      <c r="AK23" s="597"/>
      <c r="AL23" s="598">
        <v>0.2</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8" t="s">
        <v>265</v>
      </c>
      <c r="DM23" s="619"/>
      <c r="DN23" s="619"/>
      <c r="DO23" s="619"/>
      <c r="DP23" s="619"/>
      <c r="DQ23" s="619"/>
      <c r="DR23" s="619"/>
      <c r="DS23" s="619"/>
      <c r="DT23" s="619"/>
      <c r="DU23" s="619"/>
      <c r="DV23" s="620"/>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16232</v>
      </c>
      <c r="S24" s="594"/>
      <c r="T24" s="594"/>
      <c r="U24" s="594"/>
      <c r="V24" s="594"/>
      <c r="W24" s="594"/>
      <c r="X24" s="594"/>
      <c r="Y24" s="595"/>
      <c r="Z24" s="596">
        <v>0.3</v>
      </c>
      <c r="AA24" s="596"/>
      <c r="AB24" s="596"/>
      <c r="AC24" s="596"/>
      <c r="AD24" s="597" t="s">
        <v>108</v>
      </c>
      <c r="AE24" s="597"/>
      <c r="AF24" s="597"/>
      <c r="AG24" s="597"/>
      <c r="AH24" s="597"/>
      <c r="AI24" s="597"/>
      <c r="AJ24" s="597"/>
      <c r="AK24" s="597"/>
      <c r="AL24" s="598" t="s">
        <v>108</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1881604</v>
      </c>
      <c r="CS24" s="583"/>
      <c r="CT24" s="583"/>
      <c r="CU24" s="583"/>
      <c r="CV24" s="583"/>
      <c r="CW24" s="583"/>
      <c r="CX24" s="583"/>
      <c r="CY24" s="584"/>
      <c r="CZ24" s="622">
        <v>30.7</v>
      </c>
      <c r="DA24" s="623"/>
      <c r="DB24" s="623"/>
      <c r="DC24" s="624"/>
      <c r="DD24" s="621">
        <v>1533996</v>
      </c>
      <c r="DE24" s="583"/>
      <c r="DF24" s="583"/>
      <c r="DG24" s="583"/>
      <c r="DH24" s="583"/>
      <c r="DI24" s="583"/>
      <c r="DJ24" s="583"/>
      <c r="DK24" s="584"/>
      <c r="DL24" s="621">
        <v>1521639</v>
      </c>
      <c r="DM24" s="583"/>
      <c r="DN24" s="583"/>
      <c r="DO24" s="583"/>
      <c r="DP24" s="583"/>
      <c r="DQ24" s="583"/>
      <c r="DR24" s="583"/>
      <c r="DS24" s="583"/>
      <c r="DT24" s="583"/>
      <c r="DU24" s="583"/>
      <c r="DV24" s="584"/>
      <c r="DW24" s="587">
        <v>38</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341752</v>
      </c>
      <c r="S25" s="594"/>
      <c r="T25" s="594"/>
      <c r="U25" s="594"/>
      <c r="V25" s="594"/>
      <c r="W25" s="594"/>
      <c r="X25" s="594"/>
      <c r="Y25" s="595"/>
      <c r="Z25" s="596">
        <v>5.3</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917592</v>
      </c>
      <c r="CS25" s="613"/>
      <c r="CT25" s="613"/>
      <c r="CU25" s="613"/>
      <c r="CV25" s="613"/>
      <c r="CW25" s="613"/>
      <c r="CX25" s="613"/>
      <c r="CY25" s="614"/>
      <c r="CZ25" s="627">
        <v>15</v>
      </c>
      <c r="DA25" s="628"/>
      <c r="DB25" s="628"/>
      <c r="DC25" s="629"/>
      <c r="DD25" s="602">
        <v>871802</v>
      </c>
      <c r="DE25" s="613"/>
      <c r="DF25" s="613"/>
      <c r="DG25" s="613"/>
      <c r="DH25" s="613"/>
      <c r="DI25" s="613"/>
      <c r="DJ25" s="613"/>
      <c r="DK25" s="614"/>
      <c r="DL25" s="602">
        <v>870446</v>
      </c>
      <c r="DM25" s="613"/>
      <c r="DN25" s="613"/>
      <c r="DO25" s="613"/>
      <c r="DP25" s="613"/>
      <c r="DQ25" s="613"/>
      <c r="DR25" s="613"/>
      <c r="DS25" s="613"/>
      <c r="DT25" s="613"/>
      <c r="DU25" s="613"/>
      <c r="DV25" s="614"/>
      <c r="DW25" s="598">
        <v>21.7</v>
      </c>
      <c r="DX25" s="625"/>
      <c r="DY25" s="625"/>
      <c r="DZ25" s="625"/>
      <c r="EA25" s="625"/>
      <c r="EB25" s="625"/>
      <c r="EC25" s="626"/>
    </row>
    <row r="26" spans="2:133" ht="11.25" customHeight="1">
      <c r="B26" s="630" t="s">
        <v>273</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599091</v>
      </c>
      <c r="CS26" s="594"/>
      <c r="CT26" s="594"/>
      <c r="CU26" s="594"/>
      <c r="CV26" s="594"/>
      <c r="CW26" s="594"/>
      <c r="CX26" s="594"/>
      <c r="CY26" s="595"/>
      <c r="CZ26" s="627">
        <v>9.8000000000000007</v>
      </c>
      <c r="DA26" s="628"/>
      <c r="DB26" s="628"/>
      <c r="DC26" s="629"/>
      <c r="DD26" s="602">
        <v>558391</v>
      </c>
      <c r="DE26" s="594"/>
      <c r="DF26" s="594"/>
      <c r="DG26" s="594"/>
      <c r="DH26" s="594"/>
      <c r="DI26" s="594"/>
      <c r="DJ26" s="594"/>
      <c r="DK26" s="595"/>
      <c r="DL26" s="602" t="s">
        <v>276</v>
      </c>
      <c r="DM26" s="594"/>
      <c r="DN26" s="594"/>
      <c r="DO26" s="594"/>
      <c r="DP26" s="594"/>
      <c r="DQ26" s="594"/>
      <c r="DR26" s="594"/>
      <c r="DS26" s="594"/>
      <c r="DT26" s="594"/>
      <c r="DU26" s="594"/>
      <c r="DV26" s="595"/>
      <c r="DW26" s="598" t="s">
        <v>276</v>
      </c>
      <c r="DX26" s="625"/>
      <c r="DY26" s="625"/>
      <c r="DZ26" s="625"/>
      <c r="EA26" s="625"/>
      <c r="EB26" s="625"/>
      <c r="EC26" s="626"/>
    </row>
    <row r="27" spans="2:133" ht="11.25" customHeight="1">
      <c r="B27" s="590" t="s">
        <v>277</v>
      </c>
      <c r="C27" s="591"/>
      <c r="D27" s="591"/>
      <c r="E27" s="591"/>
      <c r="F27" s="591"/>
      <c r="G27" s="591"/>
      <c r="H27" s="591"/>
      <c r="I27" s="591"/>
      <c r="J27" s="591"/>
      <c r="K27" s="591"/>
      <c r="L27" s="591"/>
      <c r="M27" s="591"/>
      <c r="N27" s="591"/>
      <c r="O27" s="591"/>
      <c r="P27" s="591"/>
      <c r="Q27" s="592"/>
      <c r="R27" s="593">
        <v>500113</v>
      </c>
      <c r="S27" s="594"/>
      <c r="T27" s="594"/>
      <c r="U27" s="594"/>
      <c r="V27" s="594"/>
      <c r="W27" s="594"/>
      <c r="X27" s="594"/>
      <c r="Y27" s="595"/>
      <c r="Z27" s="596">
        <v>7.7</v>
      </c>
      <c r="AA27" s="596"/>
      <c r="AB27" s="596"/>
      <c r="AC27" s="596"/>
      <c r="AD27" s="597" t="s">
        <v>108</v>
      </c>
      <c r="AE27" s="597"/>
      <c r="AF27" s="597"/>
      <c r="AG27" s="597"/>
      <c r="AH27" s="597"/>
      <c r="AI27" s="597"/>
      <c r="AJ27" s="597"/>
      <c r="AK27" s="597"/>
      <c r="AL27" s="598" t="s">
        <v>108</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688108</v>
      </c>
      <c r="BH27" s="594"/>
      <c r="BI27" s="594"/>
      <c r="BJ27" s="594"/>
      <c r="BK27" s="594"/>
      <c r="BL27" s="594"/>
      <c r="BM27" s="594"/>
      <c r="BN27" s="595"/>
      <c r="BO27" s="596">
        <v>100</v>
      </c>
      <c r="BP27" s="596"/>
      <c r="BQ27" s="596"/>
      <c r="BR27" s="596"/>
      <c r="BS27" s="602">
        <v>6797</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352146</v>
      </c>
      <c r="CS27" s="613"/>
      <c r="CT27" s="613"/>
      <c r="CU27" s="613"/>
      <c r="CV27" s="613"/>
      <c r="CW27" s="613"/>
      <c r="CX27" s="613"/>
      <c r="CY27" s="614"/>
      <c r="CZ27" s="627">
        <v>5.7</v>
      </c>
      <c r="DA27" s="628"/>
      <c r="DB27" s="628"/>
      <c r="DC27" s="629"/>
      <c r="DD27" s="602">
        <v>99514</v>
      </c>
      <c r="DE27" s="613"/>
      <c r="DF27" s="613"/>
      <c r="DG27" s="613"/>
      <c r="DH27" s="613"/>
      <c r="DI27" s="613"/>
      <c r="DJ27" s="613"/>
      <c r="DK27" s="614"/>
      <c r="DL27" s="602">
        <v>88513</v>
      </c>
      <c r="DM27" s="613"/>
      <c r="DN27" s="613"/>
      <c r="DO27" s="613"/>
      <c r="DP27" s="613"/>
      <c r="DQ27" s="613"/>
      <c r="DR27" s="613"/>
      <c r="DS27" s="613"/>
      <c r="DT27" s="613"/>
      <c r="DU27" s="613"/>
      <c r="DV27" s="614"/>
      <c r="DW27" s="598">
        <v>2.2000000000000002</v>
      </c>
      <c r="DX27" s="625"/>
      <c r="DY27" s="625"/>
      <c r="DZ27" s="625"/>
      <c r="EA27" s="625"/>
      <c r="EB27" s="625"/>
      <c r="EC27" s="626"/>
    </row>
    <row r="28" spans="2:133" ht="11.25" customHeight="1">
      <c r="B28" s="590" t="s">
        <v>280</v>
      </c>
      <c r="C28" s="591"/>
      <c r="D28" s="591"/>
      <c r="E28" s="591"/>
      <c r="F28" s="591"/>
      <c r="G28" s="591"/>
      <c r="H28" s="591"/>
      <c r="I28" s="591"/>
      <c r="J28" s="591"/>
      <c r="K28" s="591"/>
      <c r="L28" s="591"/>
      <c r="M28" s="591"/>
      <c r="N28" s="591"/>
      <c r="O28" s="591"/>
      <c r="P28" s="591"/>
      <c r="Q28" s="592"/>
      <c r="R28" s="593">
        <v>37476</v>
      </c>
      <c r="S28" s="594"/>
      <c r="T28" s="594"/>
      <c r="U28" s="594"/>
      <c r="V28" s="594"/>
      <c r="W28" s="594"/>
      <c r="X28" s="594"/>
      <c r="Y28" s="595"/>
      <c r="Z28" s="596">
        <v>0.6</v>
      </c>
      <c r="AA28" s="596"/>
      <c r="AB28" s="596"/>
      <c r="AC28" s="596"/>
      <c r="AD28" s="597">
        <v>10258</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611866</v>
      </c>
      <c r="CS28" s="594"/>
      <c r="CT28" s="594"/>
      <c r="CU28" s="594"/>
      <c r="CV28" s="594"/>
      <c r="CW28" s="594"/>
      <c r="CX28" s="594"/>
      <c r="CY28" s="595"/>
      <c r="CZ28" s="627">
        <v>10</v>
      </c>
      <c r="DA28" s="628"/>
      <c r="DB28" s="628"/>
      <c r="DC28" s="629"/>
      <c r="DD28" s="602">
        <v>562680</v>
      </c>
      <c r="DE28" s="594"/>
      <c r="DF28" s="594"/>
      <c r="DG28" s="594"/>
      <c r="DH28" s="594"/>
      <c r="DI28" s="594"/>
      <c r="DJ28" s="594"/>
      <c r="DK28" s="595"/>
      <c r="DL28" s="602">
        <v>562680</v>
      </c>
      <c r="DM28" s="594"/>
      <c r="DN28" s="594"/>
      <c r="DO28" s="594"/>
      <c r="DP28" s="594"/>
      <c r="DQ28" s="594"/>
      <c r="DR28" s="594"/>
      <c r="DS28" s="594"/>
      <c r="DT28" s="594"/>
      <c r="DU28" s="594"/>
      <c r="DV28" s="595"/>
      <c r="DW28" s="598">
        <v>14</v>
      </c>
      <c r="DX28" s="625"/>
      <c r="DY28" s="625"/>
      <c r="DZ28" s="625"/>
      <c r="EA28" s="625"/>
      <c r="EB28" s="625"/>
      <c r="EC28" s="626"/>
    </row>
    <row r="29" spans="2:133" ht="11.25" customHeight="1">
      <c r="B29" s="590" t="s">
        <v>282</v>
      </c>
      <c r="C29" s="591"/>
      <c r="D29" s="591"/>
      <c r="E29" s="591"/>
      <c r="F29" s="591"/>
      <c r="G29" s="591"/>
      <c r="H29" s="591"/>
      <c r="I29" s="591"/>
      <c r="J29" s="591"/>
      <c r="K29" s="591"/>
      <c r="L29" s="591"/>
      <c r="M29" s="591"/>
      <c r="N29" s="591"/>
      <c r="O29" s="591"/>
      <c r="P29" s="591"/>
      <c r="Q29" s="592"/>
      <c r="R29" s="593">
        <v>11590</v>
      </c>
      <c r="S29" s="594"/>
      <c r="T29" s="594"/>
      <c r="U29" s="594"/>
      <c r="V29" s="594"/>
      <c r="W29" s="594"/>
      <c r="X29" s="594"/>
      <c r="Y29" s="595"/>
      <c r="Z29" s="596">
        <v>0.2</v>
      </c>
      <c r="AA29" s="596"/>
      <c r="AB29" s="596"/>
      <c r="AC29" s="596"/>
      <c r="AD29" s="597" t="s">
        <v>108</v>
      </c>
      <c r="AE29" s="597"/>
      <c r="AF29" s="597"/>
      <c r="AG29" s="597"/>
      <c r="AH29" s="597"/>
      <c r="AI29" s="597"/>
      <c r="AJ29" s="597"/>
      <c r="AK29" s="597"/>
      <c r="AL29" s="598" t="s">
        <v>108</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611780</v>
      </c>
      <c r="CS29" s="613"/>
      <c r="CT29" s="613"/>
      <c r="CU29" s="613"/>
      <c r="CV29" s="613"/>
      <c r="CW29" s="613"/>
      <c r="CX29" s="613"/>
      <c r="CY29" s="614"/>
      <c r="CZ29" s="627">
        <v>10</v>
      </c>
      <c r="DA29" s="628"/>
      <c r="DB29" s="628"/>
      <c r="DC29" s="629"/>
      <c r="DD29" s="602">
        <v>562594</v>
      </c>
      <c r="DE29" s="613"/>
      <c r="DF29" s="613"/>
      <c r="DG29" s="613"/>
      <c r="DH29" s="613"/>
      <c r="DI29" s="613"/>
      <c r="DJ29" s="613"/>
      <c r="DK29" s="614"/>
      <c r="DL29" s="602">
        <v>562594</v>
      </c>
      <c r="DM29" s="613"/>
      <c r="DN29" s="613"/>
      <c r="DO29" s="613"/>
      <c r="DP29" s="613"/>
      <c r="DQ29" s="613"/>
      <c r="DR29" s="613"/>
      <c r="DS29" s="613"/>
      <c r="DT29" s="613"/>
      <c r="DU29" s="613"/>
      <c r="DV29" s="614"/>
      <c r="DW29" s="598">
        <v>14</v>
      </c>
      <c r="DX29" s="625"/>
      <c r="DY29" s="625"/>
      <c r="DZ29" s="625"/>
      <c r="EA29" s="625"/>
      <c r="EB29" s="625"/>
      <c r="EC29" s="626"/>
    </row>
    <row r="30" spans="2:133" ht="11.25" customHeight="1">
      <c r="B30" s="590" t="s">
        <v>287</v>
      </c>
      <c r="C30" s="591"/>
      <c r="D30" s="591"/>
      <c r="E30" s="591"/>
      <c r="F30" s="591"/>
      <c r="G30" s="591"/>
      <c r="H30" s="591"/>
      <c r="I30" s="591"/>
      <c r="J30" s="591"/>
      <c r="K30" s="591"/>
      <c r="L30" s="591"/>
      <c r="M30" s="591"/>
      <c r="N30" s="591"/>
      <c r="O30" s="591"/>
      <c r="P30" s="591"/>
      <c r="Q30" s="592"/>
      <c r="R30" s="593">
        <v>171210</v>
      </c>
      <c r="S30" s="594"/>
      <c r="T30" s="594"/>
      <c r="U30" s="594"/>
      <c r="V30" s="594"/>
      <c r="W30" s="594"/>
      <c r="X30" s="594"/>
      <c r="Y30" s="595"/>
      <c r="Z30" s="596">
        <v>2.6</v>
      </c>
      <c r="AA30" s="596"/>
      <c r="AB30" s="596"/>
      <c r="AC30" s="596"/>
      <c r="AD30" s="597">
        <v>8954</v>
      </c>
      <c r="AE30" s="597"/>
      <c r="AF30" s="597"/>
      <c r="AG30" s="597"/>
      <c r="AH30" s="597"/>
      <c r="AI30" s="597"/>
      <c r="AJ30" s="597"/>
      <c r="AK30" s="597"/>
      <c r="AL30" s="598">
        <v>0.2</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99.2</v>
      </c>
      <c r="BH30" s="652"/>
      <c r="BI30" s="652"/>
      <c r="BJ30" s="652"/>
      <c r="BK30" s="652"/>
      <c r="BL30" s="652"/>
      <c r="BM30" s="588">
        <v>95.3</v>
      </c>
      <c r="BN30" s="652"/>
      <c r="BO30" s="652"/>
      <c r="BP30" s="652"/>
      <c r="BQ30" s="653"/>
      <c r="BR30" s="651">
        <v>99.3</v>
      </c>
      <c r="BS30" s="652"/>
      <c r="BT30" s="652"/>
      <c r="BU30" s="652"/>
      <c r="BV30" s="652"/>
      <c r="BW30" s="652"/>
      <c r="BX30" s="588">
        <v>95</v>
      </c>
      <c r="BY30" s="652"/>
      <c r="BZ30" s="652"/>
      <c r="CA30" s="652"/>
      <c r="CB30" s="653"/>
      <c r="CD30" s="656"/>
      <c r="CE30" s="657"/>
      <c r="CF30" s="607" t="s">
        <v>290</v>
      </c>
      <c r="CG30" s="608"/>
      <c r="CH30" s="608"/>
      <c r="CI30" s="608"/>
      <c r="CJ30" s="608"/>
      <c r="CK30" s="608"/>
      <c r="CL30" s="608"/>
      <c r="CM30" s="608"/>
      <c r="CN30" s="608"/>
      <c r="CO30" s="608"/>
      <c r="CP30" s="608"/>
      <c r="CQ30" s="609"/>
      <c r="CR30" s="593">
        <v>547073</v>
      </c>
      <c r="CS30" s="594"/>
      <c r="CT30" s="594"/>
      <c r="CU30" s="594"/>
      <c r="CV30" s="594"/>
      <c r="CW30" s="594"/>
      <c r="CX30" s="594"/>
      <c r="CY30" s="595"/>
      <c r="CZ30" s="627">
        <v>8.9</v>
      </c>
      <c r="DA30" s="628"/>
      <c r="DB30" s="628"/>
      <c r="DC30" s="629"/>
      <c r="DD30" s="602">
        <v>507367</v>
      </c>
      <c r="DE30" s="594"/>
      <c r="DF30" s="594"/>
      <c r="DG30" s="594"/>
      <c r="DH30" s="594"/>
      <c r="DI30" s="594"/>
      <c r="DJ30" s="594"/>
      <c r="DK30" s="595"/>
      <c r="DL30" s="602">
        <v>507367</v>
      </c>
      <c r="DM30" s="594"/>
      <c r="DN30" s="594"/>
      <c r="DO30" s="594"/>
      <c r="DP30" s="594"/>
      <c r="DQ30" s="594"/>
      <c r="DR30" s="594"/>
      <c r="DS30" s="594"/>
      <c r="DT30" s="594"/>
      <c r="DU30" s="594"/>
      <c r="DV30" s="595"/>
      <c r="DW30" s="598">
        <v>12.7</v>
      </c>
      <c r="DX30" s="625"/>
      <c r="DY30" s="625"/>
      <c r="DZ30" s="625"/>
      <c r="EA30" s="625"/>
      <c r="EB30" s="625"/>
      <c r="EC30" s="626"/>
    </row>
    <row r="31" spans="2:133" ht="11.25" customHeight="1">
      <c r="B31" s="590" t="s">
        <v>291</v>
      </c>
      <c r="C31" s="591"/>
      <c r="D31" s="591"/>
      <c r="E31" s="591"/>
      <c r="F31" s="591"/>
      <c r="G31" s="591"/>
      <c r="H31" s="591"/>
      <c r="I31" s="591"/>
      <c r="J31" s="591"/>
      <c r="K31" s="591"/>
      <c r="L31" s="591"/>
      <c r="M31" s="591"/>
      <c r="N31" s="591"/>
      <c r="O31" s="591"/>
      <c r="P31" s="591"/>
      <c r="Q31" s="592"/>
      <c r="R31" s="593">
        <v>140126</v>
      </c>
      <c r="S31" s="594"/>
      <c r="T31" s="594"/>
      <c r="U31" s="594"/>
      <c r="V31" s="594"/>
      <c r="W31" s="594"/>
      <c r="X31" s="594"/>
      <c r="Y31" s="595"/>
      <c r="Z31" s="596">
        <v>2.2000000000000002</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98.8</v>
      </c>
      <c r="BH31" s="613"/>
      <c r="BI31" s="613"/>
      <c r="BJ31" s="613"/>
      <c r="BK31" s="613"/>
      <c r="BL31" s="613"/>
      <c r="BM31" s="599">
        <v>94.3</v>
      </c>
      <c r="BN31" s="649"/>
      <c r="BO31" s="649"/>
      <c r="BP31" s="649"/>
      <c r="BQ31" s="650"/>
      <c r="BR31" s="648">
        <v>99.2</v>
      </c>
      <c r="BS31" s="613"/>
      <c r="BT31" s="613"/>
      <c r="BU31" s="613"/>
      <c r="BV31" s="613"/>
      <c r="BW31" s="613"/>
      <c r="BX31" s="599">
        <v>94.4</v>
      </c>
      <c r="BY31" s="649"/>
      <c r="BZ31" s="649"/>
      <c r="CA31" s="649"/>
      <c r="CB31" s="650"/>
      <c r="CD31" s="656"/>
      <c r="CE31" s="657"/>
      <c r="CF31" s="607" t="s">
        <v>294</v>
      </c>
      <c r="CG31" s="608"/>
      <c r="CH31" s="608"/>
      <c r="CI31" s="608"/>
      <c r="CJ31" s="608"/>
      <c r="CK31" s="608"/>
      <c r="CL31" s="608"/>
      <c r="CM31" s="608"/>
      <c r="CN31" s="608"/>
      <c r="CO31" s="608"/>
      <c r="CP31" s="608"/>
      <c r="CQ31" s="609"/>
      <c r="CR31" s="593">
        <v>64707</v>
      </c>
      <c r="CS31" s="613"/>
      <c r="CT31" s="613"/>
      <c r="CU31" s="613"/>
      <c r="CV31" s="613"/>
      <c r="CW31" s="613"/>
      <c r="CX31" s="613"/>
      <c r="CY31" s="614"/>
      <c r="CZ31" s="627">
        <v>1.1000000000000001</v>
      </c>
      <c r="DA31" s="628"/>
      <c r="DB31" s="628"/>
      <c r="DC31" s="629"/>
      <c r="DD31" s="602">
        <v>55227</v>
      </c>
      <c r="DE31" s="613"/>
      <c r="DF31" s="613"/>
      <c r="DG31" s="613"/>
      <c r="DH31" s="613"/>
      <c r="DI31" s="613"/>
      <c r="DJ31" s="613"/>
      <c r="DK31" s="614"/>
      <c r="DL31" s="602">
        <v>55227</v>
      </c>
      <c r="DM31" s="613"/>
      <c r="DN31" s="613"/>
      <c r="DO31" s="613"/>
      <c r="DP31" s="613"/>
      <c r="DQ31" s="613"/>
      <c r="DR31" s="613"/>
      <c r="DS31" s="613"/>
      <c r="DT31" s="613"/>
      <c r="DU31" s="613"/>
      <c r="DV31" s="614"/>
      <c r="DW31" s="598">
        <v>1.4</v>
      </c>
      <c r="DX31" s="625"/>
      <c r="DY31" s="625"/>
      <c r="DZ31" s="625"/>
      <c r="EA31" s="625"/>
      <c r="EB31" s="625"/>
      <c r="EC31" s="626"/>
    </row>
    <row r="32" spans="2:133" ht="11.25" customHeight="1">
      <c r="B32" s="590" t="s">
        <v>295</v>
      </c>
      <c r="C32" s="591"/>
      <c r="D32" s="591"/>
      <c r="E32" s="591"/>
      <c r="F32" s="591"/>
      <c r="G32" s="591"/>
      <c r="H32" s="591"/>
      <c r="I32" s="591"/>
      <c r="J32" s="591"/>
      <c r="K32" s="591"/>
      <c r="L32" s="591"/>
      <c r="M32" s="591"/>
      <c r="N32" s="591"/>
      <c r="O32" s="591"/>
      <c r="P32" s="591"/>
      <c r="Q32" s="592"/>
      <c r="R32" s="593">
        <v>43180</v>
      </c>
      <c r="S32" s="594"/>
      <c r="T32" s="594"/>
      <c r="U32" s="594"/>
      <c r="V32" s="594"/>
      <c r="W32" s="594"/>
      <c r="X32" s="594"/>
      <c r="Y32" s="595"/>
      <c r="Z32" s="596">
        <v>0.7</v>
      </c>
      <c r="AA32" s="596"/>
      <c r="AB32" s="596"/>
      <c r="AC32" s="596"/>
      <c r="AD32" s="597">
        <v>5242</v>
      </c>
      <c r="AE32" s="597"/>
      <c r="AF32" s="597"/>
      <c r="AG32" s="597"/>
      <c r="AH32" s="597"/>
      <c r="AI32" s="597"/>
      <c r="AJ32" s="597"/>
      <c r="AK32" s="597"/>
      <c r="AL32" s="598">
        <v>0.1</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99.3</v>
      </c>
      <c r="BH32" s="661"/>
      <c r="BI32" s="661"/>
      <c r="BJ32" s="661"/>
      <c r="BK32" s="661"/>
      <c r="BL32" s="661"/>
      <c r="BM32" s="662">
        <v>95.3</v>
      </c>
      <c r="BN32" s="661"/>
      <c r="BO32" s="661"/>
      <c r="BP32" s="661"/>
      <c r="BQ32" s="663"/>
      <c r="BR32" s="660">
        <v>99.2</v>
      </c>
      <c r="BS32" s="661"/>
      <c r="BT32" s="661"/>
      <c r="BU32" s="661"/>
      <c r="BV32" s="661"/>
      <c r="BW32" s="661"/>
      <c r="BX32" s="662">
        <v>94.5</v>
      </c>
      <c r="BY32" s="661"/>
      <c r="BZ32" s="661"/>
      <c r="CA32" s="661"/>
      <c r="CB32" s="663"/>
      <c r="CD32" s="658"/>
      <c r="CE32" s="659"/>
      <c r="CF32" s="607" t="s">
        <v>297</v>
      </c>
      <c r="CG32" s="608"/>
      <c r="CH32" s="608"/>
      <c r="CI32" s="608"/>
      <c r="CJ32" s="608"/>
      <c r="CK32" s="608"/>
      <c r="CL32" s="608"/>
      <c r="CM32" s="608"/>
      <c r="CN32" s="608"/>
      <c r="CO32" s="608"/>
      <c r="CP32" s="608"/>
      <c r="CQ32" s="609"/>
      <c r="CR32" s="593">
        <v>86</v>
      </c>
      <c r="CS32" s="594"/>
      <c r="CT32" s="594"/>
      <c r="CU32" s="594"/>
      <c r="CV32" s="594"/>
      <c r="CW32" s="594"/>
      <c r="CX32" s="594"/>
      <c r="CY32" s="595"/>
      <c r="CZ32" s="627">
        <v>0</v>
      </c>
      <c r="DA32" s="628"/>
      <c r="DB32" s="628"/>
      <c r="DC32" s="629"/>
      <c r="DD32" s="602">
        <v>86</v>
      </c>
      <c r="DE32" s="594"/>
      <c r="DF32" s="594"/>
      <c r="DG32" s="594"/>
      <c r="DH32" s="594"/>
      <c r="DI32" s="594"/>
      <c r="DJ32" s="594"/>
      <c r="DK32" s="595"/>
      <c r="DL32" s="602">
        <v>86</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298</v>
      </c>
      <c r="C33" s="591"/>
      <c r="D33" s="591"/>
      <c r="E33" s="591"/>
      <c r="F33" s="591"/>
      <c r="G33" s="591"/>
      <c r="H33" s="591"/>
      <c r="I33" s="591"/>
      <c r="J33" s="591"/>
      <c r="K33" s="591"/>
      <c r="L33" s="591"/>
      <c r="M33" s="591"/>
      <c r="N33" s="591"/>
      <c r="O33" s="591"/>
      <c r="P33" s="591"/>
      <c r="Q33" s="592"/>
      <c r="R33" s="593">
        <v>640373</v>
      </c>
      <c r="S33" s="594"/>
      <c r="T33" s="594"/>
      <c r="U33" s="594"/>
      <c r="V33" s="594"/>
      <c r="W33" s="594"/>
      <c r="X33" s="594"/>
      <c r="Y33" s="595"/>
      <c r="Z33" s="596">
        <v>9.9</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2981447</v>
      </c>
      <c r="CS33" s="613"/>
      <c r="CT33" s="613"/>
      <c r="CU33" s="613"/>
      <c r="CV33" s="613"/>
      <c r="CW33" s="613"/>
      <c r="CX33" s="613"/>
      <c r="CY33" s="614"/>
      <c r="CZ33" s="627">
        <v>48.6</v>
      </c>
      <c r="DA33" s="628"/>
      <c r="DB33" s="628"/>
      <c r="DC33" s="629"/>
      <c r="DD33" s="602">
        <v>2430049</v>
      </c>
      <c r="DE33" s="613"/>
      <c r="DF33" s="613"/>
      <c r="DG33" s="613"/>
      <c r="DH33" s="613"/>
      <c r="DI33" s="613"/>
      <c r="DJ33" s="613"/>
      <c r="DK33" s="614"/>
      <c r="DL33" s="602">
        <v>1369871</v>
      </c>
      <c r="DM33" s="613"/>
      <c r="DN33" s="613"/>
      <c r="DO33" s="613"/>
      <c r="DP33" s="613"/>
      <c r="DQ33" s="613"/>
      <c r="DR33" s="613"/>
      <c r="DS33" s="613"/>
      <c r="DT33" s="613"/>
      <c r="DU33" s="613"/>
      <c r="DV33" s="614"/>
      <c r="DW33" s="598">
        <v>34.200000000000003</v>
      </c>
      <c r="DX33" s="625"/>
      <c r="DY33" s="625"/>
      <c r="DZ33" s="625"/>
      <c r="EA33" s="625"/>
      <c r="EB33" s="625"/>
      <c r="EC33" s="626"/>
    </row>
    <row r="34" spans="2:133" ht="11.25" customHeight="1">
      <c r="B34" s="590" t="s">
        <v>300</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784075</v>
      </c>
      <c r="CS34" s="594"/>
      <c r="CT34" s="594"/>
      <c r="CU34" s="594"/>
      <c r="CV34" s="594"/>
      <c r="CW34" s="594"/>
      <c r="CX34" s="594"/>
      <c r="CY34" s="595"/>
      <c r="CZ34" s="627">
        <v>12.8</v>
      </c>
      <c r="DA34" s="628"/>
      <c r="DB34" s="628"/>
      <c r="DC34" s="629"/>
      <c r="DD34" s="602">
        <v>635555</v>
      </c>
      <c r="DE34" s="594"/>
      <c r="DF34" s="594"/>
      <c r="DG34" s="594"/>
      <c r="DH34" s="594"/>
      <c r="DI34" s="594"/>
      <c r="DJ34" s="594"/>
      <c r="DK34" s="595"/>
      <c r="DL34" s="602">
        <v>451732</v>
      </c>
      <c r="DM34" s="594"/>
      <c r="DN34" s="594"/>
      <c r="DO34" s="594"/>
      <c r="DP34" s="594"/>
      <c r="DQ34" s="594"/>
      <c r="DR34" s="594"/>
      <c r="DS34" s="594"/>
      <c r="DT34" s="594"/>
      <c r="DU34" s="594"/>
      <c r="DV34" s="595"/>
      <c r="DW34" s="598">
        <v>11.3</v>
      </c>
      <c r="DX34" s="625"/>
      <c r="DY34" s="625"/>
      <c r="DZ34" s="625"/>
      <c r="EA34" s="625"/>
      <c r="EB34" s="625"/>
      <c r="EC34" s="626"/>
    </row>
    <row r="35" spans="2:133" ht="11.25" customHeight="1">
      <c r="B35" s="590" t="s">
        <v>304</v>
      </c>
      <c r="C35" s="591"/>
      <c r="D35" s="591"/>
      <c r="E35" s="591"/>
      <c r="F35" s="591"/>
      <c r="G35" s="591"/>
      <c r="H35" s="591"/>
      <c r="I35" s="591"/>
      <c r="J35" s="591"/>
      <c r="K35" s="591"/>
      <c r="L35" s="591"/>
      <c r="M35" s="591"/>
      <c r="N35" s="591"/>
      <c r="O35" s="591"/>
      <c r="P35" s="591"/>
      <c r="Q35" s="592"/>
      <c r="R35" s="593">
        <v>195973</v>
      </c>
      <c r="S35" s="594"/>
      <c r="T35" s="594"/>
      <c r="U35" s="594"/>
      <c r="V35" s="594"/>
      <c r="W35" s="594"/>
      <c r="X35" s="594"/>
      <c r="Y35" s="595"/>
      <c r="Z35" s="596">
        <v>3</v>
      </c>
      <c r="AA35" s="596"/>
      <c r="AB35" s="596"/>
      <c r="AC35" s="596"/>
      <c r="AD35" s="597" t="s">
        <v>108</v>
      </c>
      <c r="AE35" s="597"/>
      <c r="AF35" s="597"/>
      <c r="AG35" s="597"/>
      <c r="AH35" s="597"/>
      <c r="AI35" s="597"/>
      <c r="AJ35" s="597"/>
      <c r="AK35" s="597"/>
      <c r="AL35" s="598" t="s">
        <v>108</v>
      </c>
      <c r="AM35" s="599"/>
      <c r="AN35" s="599"/>
      <c r="AO35" s="600"/>
      <c r="AP35" s="186"/>
      <c r="AQ35" s="604" t="s">
        <v>305</v>
      </c>
      <c r="AR35" s="605"/>
      <c r="AS35" s="605"/>
      <c r="AT35" s="605"/>
      <c r="AU35" s="605"/>
      <c r="AV35" s="605"/>
      <c r="AW35" s="605"/>
      <c r="AX35" s="605"/>
      <c r="AY35" s="606"/>
      <c r="AZ35" s="582">
        <v>814259</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4569</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168873</v>
      </c>
      <c r="CS35" s="613"/>
      <c r="CT35" s="613"/>
      <c r="CU35" s="613"/>
      <c r="CV35" s="613"/>
      <c r="CW35" s="613"/>
      <c r="CX35" s="613"/>
      <c r="CY35" s="614"/>
      <c r="CZ35" s="627">
        <v>2.8</v>
      </c>
      <c r="DA35" s="628"/>
      <c r="DB35" s="628"/>
      <c r="DC35" s="629"/>
      <c r="DD35" s="602">
        <v>140794</v>
      </c>
      <c r="DE35" s="613"/>
      <c r="DF35" s="613"/>
      <c r="DG35" s="613"/>
      <c r="DH35" s="613"/>
      <c r="DI35" s="613"/>
      <c r="DJ35" s="613"/>
      <c r="DK35" s="614"/>
      <c r="DL35" s="602">
        <v>116861</v>
      </c>
      <c r="DM35" s="613"/>
      <c r="DN35" s="613"/>
      <c r="DO35" s="613"/>
      <c r="DP35" s="613"/>
      <c r="DQ35" s="613"/>
      <c r="DR35" s="613"/>
      <c r="DS35" s="613"/>
      <c r="DT35" s="613"/>
      <c r="DU35" s="613"/>
      <c r="DV35" s="614"/>
      <c r="DW35" s="598">
        <v>2.9</v>
      </c>
      <c r="DX35" s="625"/>
      <c r="DY35" s="625"/>
      <c r="DZ35" s="625"/>
      <c r="EA35" s="625"/>
      <c r="EB35" s="625"/>
      <c r="EC35" s="626"/>
    </row>
    <row r="36" spans="2:133" ht="11.25" customHeight="1">
      <c r="B36" s="636" t="s">
        <v>308</v>
      </c>
      <c r="C36" s="637"/>
      <c r="D36" s="637"/>
      <c r="E36" s="637"/>
      <c r="F36" s="637"/>
      <c r="G36" s="637"/>
      <c r="H36" s="637"/>
      <c r="I36" s="637"/>
      <c r="J36" s="637"/>
      <c r="K36" s="637"/>
      <c r="L36" s="637"/>
      <c r="M36" s="637"/>
      <c r="N36" s="637"/>
      <c r="O36" s="637"/>
      <c r="P36" s="637"/>
      <c r="Q36" s="638"/>
      <c r="R36" s="665">
        <v>6488154</v>
      </c>
      <c r="S36" s="666"/>
      <c r="T36" s="666"/>
      <c r="U36" s="666"/>
      <c r="V36" s="666"/>
      <c r="W36" s="666"/>
      <c r="X36" s="666"/>
      <c r="Y36" s="667"/>
      <c r="Z36" s="668">
        <v>100</v>
      </c>
      <c r="AA36" s="668"/>
      <c r="AB36" s="668"/>
      <c r="AC36" s="668"/>
      <c r="AD36" s="669">
        <v>3810814</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397917</v>
      </c>
      <c r="BA36" s="594"/>
      <c r="BB36" s="594"/>
      <c r="BC36" s="594"/>
      <c r="BD36" s="613"/>
      <c r="BE36" s="613"/>
      <c r="BF36" s="650"/>
      <c r="BG36" s="607" t="s">
        <v>310</v>
      </c>
      <c r="BH36" s="608"/>
      <c r="BI36" s="608"/>
      <c r="BJ36" s="608"/>
      <c r="BK36" s="608"/>
      <c r="BL36" s="608"/>
      <c r="BM36" s="608"/>
      <c r="BN36" s="608"/>
      <c r="BO36" s="608"/>
      <c r="BP36" s="608"/>
      <c r="BQ36" s="608"/>
      <c r="BR36" s="608"/>
      <c r="BS36" s="608"/>
      <c r="BT36" s="608"/>
      <c r="BU36" s="609"/>
      <c r="BV36" s="593">
        <v>-2289</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1365999</v>
      </c>
      <c r="CS36" s="594"/>
      <c r="CT36" s="594"/>
      <c r="CU36" s="594"/>
      <c r="CV36" s="594"/>
      <c r="CW36" s="594"/>
      <c r="CX36" s="594"/>
      <c r="CY36" s="595"/>
      <c r="CZ36" s="627">
        <v>22.3</v>
      </c>
      <c r="DA36" s="628"/>
      <c r="DB36" s="628"/>
      <c r="DC36" s="629"/>
      <c r="DD36" s="602">
        <v>1051525</v>
      </c>
      <c r="DE36" s="594"/>
      <c r="DF36" s="594"/>
      <c r="DG36" s="594"/>
      <c r="DH36" s="594"/>
      <c r="DI36" s="594"/>
      <c r="DJ36" s="594"/>
      <c r="DK36" s="595"/>
      <c r="DL36" s="602">
        <v>545827</v>
      </c>
      <c r="DM36" s="594"/>
      <c r="DN36" s="594"/>
      <c r="DO36" s="594"/>
      <c r="DP36" s="594"/>
      <c r="DQ36" s="594"/>
      <c r="DR36" s="594"/>
      <c r="DS36" s="594"/>
      <c r="DT36" s="594"/>
      <c r="DU36" s="594"/>
      <c r="DV36" s="595"/>
      <c r="DW36" s="598">
        <v>13.6</v>
      </c>
      <c r="DX36" s="625"/>
      <c r="DY36" s="625"/>
      <c r="DZ36" s="625"/>
      <c r="EA36" s="625"/>
      <c r="EB36" s="625"/>
      <c r="EC36" s="626"/>
    </row>
    <row r="37" spans="2:133" ht="11.25" customHeight="1">
      <c r="AQ37" s="672" t="s">
        <v>312</v>
      </c>
      <c r="AR37" s="673"/>
      <c r="AS37" s="673"/>
      <c r="AT37" s="673"/>
      <c r="AU37" s="673"/>
      <c r="AV37" s="673"/>
      <c r="AW37" s="673"/>
      <c r="AX37" s="673"/>
      <c r="AY37" s="674"/>
      <c r="AZ37" s="593">
        <v>195237</v>
      </c>
      <c r="BA37" s="594"/>
      <c r="BB37" s="594"/>
      <c r="BC37" s="594"/>
      <c r="BD37" s="613"/>
      <c r="BE37" s="613"/>
      <c r="BF37" s="650"/>
      <c r="BG37" s="607" t="s">
        <v>313</v>
      </c>
      <c r="BH37" s="608"/>
      <c r="BI37" s="608"/>
      <c r="BJ37" s="608"/>
      <c r="BK37" s="608"/>
      <c r="BL37" s="608"/>
      <c r="BM37" s="608"/>
      <c r="BN37" s="608"/>
      <c r="BO37" s="608"/>
      <c r="BP37" s="608"/>
      <c r="BQ37" s="608"/>
      <c r="BR37" s="608"/>
      <c r="BS37" s="608"/>
      <c r="BT37" s="608"/>
      <c r="BU37" s="609"/>
      <c r="BV37" s="593">
        <v>1071</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492661</v>
      </c>
      <c r="CS37" s="613"/>
      <c r="CT37" s="613"/>
      <c r="CU37" s="613"/>
      <c r="CV37" s="613"/>
      <c r="CW37" s="613"/>
      <c r="CX37" s="613"/>
      <c r="CY37" s="614"/>
      <c r="CZ37" s="627">
        <v>8</v>
      </c>
      <c r="DA37" s="628"/>
      <c r="DB37" s="628"/>
      <c r="DC37" s="629"/>
      <c r="DD37" s="602">
        <v>479851</v>
      </c>
      <c r="DE37" s="613"/>
      <c r="DF37" s="613"/>
      <c r="DG37" s="613"/>
      <c r="DH37" s="613"/>
      <c r="DI37" s="613"/>
      <c r="DJ37" s="613"/>
      <c r="DK37" s="614"/>
      <c r="DL37" s="602">
        <v>445170</v>
      </c>
      <c r="DM37" s="613"/>
      <c r="DN37" s="613"/>
      <c r="DO37" s="613"/>
      <c r="DP37" s="613"/>
      <c r="DQ37" s="613"/>
      <c r="DR37" s="613"/>
      <c r="DS37" s="613"/>
      <c r="DT37" s="613"/>
      <c r="DU37" s="613"/>
      <c r="DV37" s="614"/>
      <c r="DW37" s="598">
        <v>11.1</v>
      </c>
      <c r="DX37" s="625"/>
      <c r="DY37" s="625"/>
      <c r="DZ37" s="625"/>
      <c r="EA37" s="625"/>
      <c r="EB37" s="625"/>
      <c r="EC37" s="626"/>
    </row>
    <row r="38" spans="2:133" ht="11.25" customHeight="1">
      <c r="AQ38" s="672" t="s">
        <v>315</v>
      </c>
      <c r="AR38" s="673"/>
      <c r="AS38" s="673"/>
      <c r="AT38" s="673"/>
      <c r="AU38" s="673"/>
      <c r="AV38" s="673"/>
      <c r="AW38" s="673"/>
      <c r="AX38" s="673"/>
      <c r="AY38" s="674"/>
      <c r="AZ38" s="593">
        <v>12840</v>
      </c>
      <c r="BA38" s="594"/>
      <c r="BB38" s="594"/>
      <c r="BC38" s="594"/>
      <c r="BD38" s="613"/>
      <c r="BE38" s="613"/>
      <c r="BF38" s="650"/>
      <c r="BG38" s="607" t="s">
        <v>316</v>
      </c>
      <c r="BH38" s="608"/>
      <c r="BI38" s="608"/>
      <c r="BJ38" s="608"/>
      <c r="BK38" s="608"/>
      <c r="BL38" s="608"/>
      <c r="BM38" s="608"/>
      <c r="BN38" s="608"/>
      <c r="BO38" s="608"/>
      <c r="BP38" s="608"/>
      <c r="BQ38" s="608"/>
      <c r="BR38" s="608"/>
      <c r="BS38" s="608"/>
      <c r="BT38" s="608"/>
      <c r="BU38" s="609"/>
      <c r="BV38" s="593">
        <v>2334</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416342</v>
      </c>
      <c r="CS38" s="594"/>
      <c r="CT38" s="594"/>
      <c r="CU38" s="594"/>
      <c r="CV38" s="594"/>
      <c r="CW38" s="594"/>
      <c r="CX38" s="594"/>
      <c r="CY38" s="595"/>
      <c r="CZ38" s="627">
        <v>6.8</v>
      </c>
      <c r="DA38" s="628"/>
      <c r="DB38" s="628"/>
      <c r="DC38" s="629"/>
      <c r="DD38" s="602">
        <v>367615</v>
      </c>
      <c r="DE38" s="594"/>
      <c r="DF38" s="594"/>
      <c r="DG38" s="594"/>
      <c r="DH38" s="594"/>
      <c r="DI38" s="594"/>
      <c r="DJ38" s="594"/>
      <c r="DK38" s="595"/>
      <c r="DL38" s="602">
        <v>255451</v>
      </c>
      <c r="DM38" s="594"/>
      <c r="DN38" s="594"/>
      <c r="DO38" s="594"/>
      <c r="DP38" s="594"/>
      <c r="DQ38" s="594"/>
      <c r="DR38" s="594"/>
      <c r="DS38" s="594"/>
      <c r="DT38" s="594"/>
      <c r="DU38" s="594"/>
      <c r="DV38" s="595"/>
      <c r="DW38" s="598">
        <v>6.4</v>
      </c>
      <c r="DX38" s="625"/>
      <c r="DY38" s="625"/>
      <c r="DZ38" s="625"/>
      <c r="EA38" s="625"/>
      <c r="EB38" s="625"/>
      <c r="EC38" s="626"/>
    </row>
    <row r="39" spans="2:133" ht="11.25" customHeight="1">
      <c r="AQ39" s="672" t="s">
        <v>318</v>
      </c>
      <c r="AR39" s="673"/>
      <c r="AS39" s="673"/>
      <c r="AT39" s="673"/>
      <c r="AU39" s="673"/>
      <c r="AV39" s="673"/>
      <c r="AW39" s="673"/>
      <c r="AX39" s="673"/>
      <c r="AY39" s="674"/>
      <c r="AZ39" s="593" t="s">
        <v>108</v>
      </c>
      <c r="BA39" s="594"/>
      <c r="BB39" s="594"/>
      <c r="BC39" s="594"/>
      <c r="BD39" s="613"/>
      <c r="BE39" s="613"/>
      <c r="BF39" s="650"/>
      <c r="BG39" s="678" t="s">
        <v>319</v>
      </c>
      <c r="BH39" s="679"/>
      <c r="BI39" s="679"/>
      <c r="BJ39" s="679"/>
      <c r="BK39" s="679"/>
      <c r="BL39" s="187"/>
      <c r="BM39" s="608" t="s">
        <v>320</v>
      </c>
      <c r="BN39" s="608"/>
      <c r="BO39" s="608"/>
      <c r="BP39" s="608"/>
      <c r="BQ39" s="608"/>
      <c r="BR39" s="608"/>
      <c r="BS39" s="608"/>
      <c r="BT39" s="608"/>
      <c r="BU39" s="609"/>
      <c r="BV39" s="593">
        <v>134</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241101</v>
      </c>
      <c r="CS39" s="613"/>
      <c r="CT39" s="613"/>
      <c r="CU39" s="613"/>
      <c r="CV39" s="613"/>
      <c r="CW39" s="613"/>
      <c r="CX39" s="613"/>
      <c r="CY39" s="614"/>
      <c r="CZ39" s="627">
        <v>3.9</v>
      </c>
      <c r="DA39" s="628"/>
      <c r="DB39" s="628"/>
      <c r="DC39" s="629"/>
      <c r="DD39" s="602">
        <v>229503</v>
      </c>
      <c r="DE39" s="613"/>
      <c r="DF39" s="613"/>
      <c r="DG39" s="613"/>
      <c r="DH39" s="613"/>
      <c r="DI39" s="613"/>
      <c r="DJ39" s="613"/>
      <c r="DK39" s="614"/>
      <c r="DL39" s="602" t="s">
        <v>108</v>
      </c>
      <c r="DM39" s="613"/>
      <c r="DN39" s="613"/>
      <c r="DO39" s="613"/>
      <c r="DP39" s="613"/>
      <c r="DQ39" s="613"/>
      <c r="DR39" s="613"/>
      <c r="DS39" s="613"/>
      <c r="DT39" s="613"/>
      <c r="DU39" s="613"/>
      <c r="DV39" s="614"/>
      <c r="DW39" s="598" t="s">
        <v>108</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75033</v>
      </c>
      <c r="BA40" s="594"/>
      <c r="BB40" s="594"/>
      <c r="BC40" s="594"/>
      <c r="BD40" s="613"/>
      <c r="BE40" s="613"/>
      <c r="BF40" s="650"/>
      <c r="BG40" s="678"/>
      <c r="BH40" s="679"/>
      <c r="BI40" s="679"/>
      <c r="BJ40" s="679"/>
      <c r="BK40" s="679"/>
      <c r="BL40" s="187"/>
      <c r="BM40" s="608" t="s">
        <v>323</v>
      </c>
      <c r="BN40" s="608"/>
      <c r="BO40" s="608"/>
      <c r="BP40" s="608"/>
      <c r="BQ40" s="608"/>
      <c r="BR40" s="608"/>
      <c r="BS40" s="608"/>
      <c r="BT40" s="608"/>
      <c r="BU40" s="609"/>
      <c r="BV40" s="593">
        <v>98</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5057</v>
      </c>
      <c r="CS40" s="594"/>
      <c r="CT40" s="594"/>
      <c r="CU40" s="594"/>
      <c r="CV40" s="594"/>
      <c r="CW40" s="594"/>
      <c r="CX40" s="594"/>
      <c r="CY40" s="595"/>
      <c r="CZ40" s="627">
        <v>0.1</v>
      </c>
      <c r="DA40" s="628"/>
      <c r="DB40" s="628"/>
      <c r="DC40" s="629"/>
      <c r="DD40" s="602">
        <v>5057</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325</v>
      </c>
      <c r="AR41" s="616"/>
      <c r="AS41" s="616"/>
      <c r="AT41" s="616"/>
      <c r="AU41" s="616"/>
      <c r="AV41" s="616"/>
      <c r="AW41" s="616"/>
      <c r="AX41" s="616"/>
      <c r="AY41" s="617"/>
      <c r="AZ41" s="665">
        <v>133232</v>
      </c>
      <c r="BA41" s="666"/>
      <c r="BB41" s="666"/>
      <c r="BC41" s="666"/>
      <c r="BD41" s="661"/>
      <c r="BE41" s="661"/>
      <c r="BF41" s="663"/>
      <c r="BG41" s="680"/>
      <c r="BH41" s="681"/>
      <c r="BI41" s="681"/>
      <c r="BJ41" s="681"/>
      <c r="BK41" s="681"/>
      <c r="BL41" s="189"/>
      <c r="BM41" s="616" t="s">
        <v>326</v>
      </c>
      <c r="BN41" s="616"/>
      <c r="BO41" s="616"/>
      <c r="BP41" s="616"/>
      <c r="BQ41" s="616"/>
      <c r="BR41" s="616"/>
      <c r="BS41" s="616"/>
      <c r="BT41" s="616"/>
      <c r="BU41" s="617"/>
      <c r="BV41" s="665">
        <v>261</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276</v>
      </c>
      <c r="CS41" s="613"/>
      <c r="CT41" s="613"/>
      <c r="CU41" s="613"/>
      <c r="CV41" s="613"/>
      <c r="CW41" s="613"/>
      <c r="CX41" s="613"/>
      <c r="CY41" s="614"/>
      <c r="CZ41" s="627" t="s">
        <v>276</v>
      </c>
      <c r="DA41" s="628"/>
      <c r="DB41" s="628"/>
      <c r="DC41" s="629"/>
      <c r="DD41" s="602" t="s">
        <v>276</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1268528</v>
      </c>
      <c r="CS42" s="594"/>
      <c r="CT42" s="594"/>
      <c r="CU42" s="594"/>
      <c r="CV42" s="594"/>
      <c r="CW42" s="594"/>
      <c r="CX42" s="594"/>
      <c r="CY42" s="595"/>
      <c r="CZ42" s="627">
        <v>20.7</v>
      </c>
      <c r="DA42" s="676"/>
      <c r="DB42" s="676"/>
      <c r="DC42" s="677"/>
      <c r="DD42" s="602">
        <v>145991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12161</v>
      </c>
      <c r="CS43" s="613"/>
      <c r="CT43" s="613"/>
      <c r="CU43" s="613"/>
      <c r="CV43" s="613"/>
      <c r="CW43" s="613"/>
      <c r="CX43" s="613"/>
      <c r="CY43" s="614"/>
      <c r="CZ43" s="627">
        <v>0.2</v>
      </c>
      <c r="DA43" s="628"/>
      <c r="DB43" s="628"/>
      <c r="DC43" s="629"/>
      <c r="DD43" s="602">
        <v>12161</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332</v>
      </c>
      <c r="CD44" s="699" t="s">
        <v>285</v>
      </c>
      <c r="CE44" s="700"/>
      <c r="CF44" s="590" t="s">
        <v>333</v>
      </c>
      <c r="CG44" s="591"/>
      <c r="CH44" s="591"/>
      <c r="CI44" s="591"/>
      <c r="CJ44" s="591"/>
      <c r="CK44" s="591"/>
      <c r="CL44" s="591"/>
      <c r="CM44" s="591"/>
      <c r="CN44" s="591"/>
      <c r="CO44" s="591"/>
      <c r="CP44" s="591"/>
      <c r="CQ44" s="592"/>
      <c r="CR44" s="593">
        <v>1268528</v>
      </c>
      <c r="CS44" s="594"/>
      <c r="CT44" s="594"/>
      <c r="CU44" s="594"/>
      <c r="CV44" s="594"/>
      <c r="CW44" s="594"/>
      <c r="CX44" s="594"/>
      <c r="CY44" s="595"/>
      <c r="CZ44" s="627">
        <v>20.7</v>
      </c>
      <c r="DA44" s="676"/>
      <c r="DB44" s="676"/>
      <c r="DC44" s="677"/>
      <c r="DD44" s="602">
        <v>145991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334</v>
      </c>
      <c r="CG45" s="591"/>
      <c r="CH45" s="591"/>
      <c r="CI45" s="591"/>
      <c r="CJ45" s="591"/>
      <c r="CK45" s="591"/>
      <c r="CL45" s="591"/>
      <c r="CM45" s="591"/>
      <c r="CN45" s="591"/>
      <c r="CO45" s="591"/>
      <c r="CP45" s="591"/>
      <c r="CQ45" s="592"/>
      <c r="CR45" s="593">
        <v>475694</v>
      </c>
      <c r="CS45" s="613"/>
      <c r="CT45" s="613"/>
      <c r="CU45" s="613"/>
      <c r="CV45" s="613"/>
      <c r="CW45" s="613"/>
      <c r="CX45" s="613"/>
      <c r="CY45" s="614"/>
      <c r="CZ45" s="627">
        <v>7.8</v>
      </c>
      <c r="DA45" s="628"/>
      <c r="DB45" s="628"/>
      <c r="DC45" s="629"/>
      <c r="DD45" s="602">
        <v>76135</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335</v>
      </c>
      <c r="CG46" s="591"/>
      <c r="CH46" s="591"/>
      <c r="CI46" s="591"/>
      <c r="CJ46" s="591"/>
      <c r="CK46" s="591"/>
      <c r="CL46" s="591"/>
      <c r="CM46" s="591"/>
      <c r="CN46" s="591"/>
      <c r="CO46" s="591"/>
      <c r="CP46" s="591"/>
      <c r="CQ46" s="592"/>
      <c r="CR46" s="593">
        <v>745506</v>
      </c>
      <c r="CS46" s="594"/>
      <c r="CT46" s="594"/>
      <c r="CU46" s="594"/>
      <c r="CV46" s="594"/>
      <c r="CW46" s="594"/>
      <c r="CX46" s="594"/>
      <c r="CY46" s="595"/>
      <c r="CZ46" s="627">
        <v>12.2</v>
      </c>
      <c r="DA46" s="676"/>
      <c r="DB46" s="676"/>
      <c r="DC46" s="677"/>
      <c r="DD46" s="602">
        <v>69782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336</v>
      </c>
      <c r="CG47" s="591"/>
      <c r="CH47" s="591"/>
      <c r="CI47" s="591"/>
      <c r="CJ47" s="591"/>
      <c r="CK47" s="591"/>
      <c r="CL47" s="591"/>
      <c r="CM47" s="591"/>
      <c r="CN47" s="591"/>
      <c r="CO47" s="591"/>
      <c r="CP47" s="591"/>
      <c r="CQ47" s="592"/>
      <c r="CR47" s="593" t="s">
        <v>117</v>
      </c>
      <c r="CS47" s="613"/>
      <c r="CT47" s="613"/>
      <c r="CU47" s="613"/>
      <c r="CV47" s="613"/>
      <c r="CW47" s="613"/>
      <c r="CX47" s="613"/>
      <c r="CY47" s="614"/>
      <c r="CZ47" s="627" t="s">
        <v>117</v>
      </c>
      <c r="DA47" s="628"/>
      <c r="DB47" s="628"/>
      <c r="DC47" s="629"/>
      <c r="DD47" s="602" t="s">
        <v>117</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337</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338</v>
      </c>
      <c r="CE49" s="637"/>
      <c r="CF49" s="637"/>
      <c r="CG49" s="637"/>
      <c r="CH49" s="637"/>
      <c r="CI49" s="637"/>
      <c r="CJ49" s="637"/>
      <c r="CK49" s="637"/>
      <c r="CL49" s="637"/>
      <c r="CM49" s="637"/>
      <c r="CN49" s="637"/>
      <c r="CO49" s="637"/>
      <c r="CP49" s="637"/>
      <c r="CQ49" s="638"/>
      <c r="CR49" s="665">
        <v>6131579</v>
      </c>
      <c r="CS49" s="661"/>
      <c r="CT49" s="661"/>
      <c r="CU49" s="661"/>
      <c r="CV49" s="661"/>
      <c r="CW49" s="661"/>
      <c r="CX49" s="661"/>
      <c r="CY49" s="688"/>
      <c r="CZ49" s="689">
        <v>100</v>
      </c>
      <c r="DA49" s="690"/>
      <c r="DB49" s="690"/>
      <c r="DC49" s="691"/>
      <c r="DD49" s="692">
        <v>4110036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361</v>
      </c>
      <c r="C7" s="720"/>
      <c r="D7" s="720"/>
      <c r="E7" s="720"/>
      <c r="F7" s="720"/>
      <c r="G7" s="720"/>
      <c r="H7" s="720"/>
      <c r="I7" s="720"/>
      <c r="J7" s="720"/>
      <c r="K7" s="720"/>
      <c r="L7" s="720"/>
      <c r="M7" s="720"/>
      <c r="N7" s="720"/>
      <c r="O7" s="720"/>
      <c r="P7" s="721"/>
      <c r="Q7" s="722">
        <v>6489</v>
      </c>
      <c r="R7" s="723"/>
      <c r="S7" s="723"/>
      <c r="T7" s="723"/>
      <c r="U7" s="723"/>
      <c r="V7" s="723">
        <v>6132</v>
      </c>
      <c r="W7" s="723"/>
      <c r="X7" s="723"/>
      <c r="Y7" s="723"/>
      <c r="Z7" s="723"/>
      <c r="AA7" s="723">
        <v>357</v>
      </c>
      <c r="AB7" s="723"/>
      <c r="AC7" s="723"/>
      <c r="AD7" s="723"/>
      <c r="AE7" s="724"/>
      <c r="AF7" s="725">
        <v>352</v>
      </c>
      <c r="AG7" s="726"/>
      <c r="AH7" s="726"/>
      <c r="AI7" s="726"/>
      <c r="AJ7" s="727"/>
      <c r="AK7" s="762">
        <v>0</v>
      </c>
      <c r="AL7" s="763"/>
      <c r="AM7" s="763"/>
      <c r="AN7" s="763"/>
      <c r="AO7" s="763"/>
      <c r="AP7" s="763">
        <v>6565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363</v>
      </c>
      <c r="B23" s="778" t="s">
        <v>364</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349</v>
      </c>
      <c r="AG23" s="782"/>
      <c r="AH23" s="782"/>
      <c r="AI23" s="782"/>
      <c r="AJ23" s="785"/>
      <c r="AK23" s="786"/>
      <c r="AL23" s="787"/>
      <c r="AM23" s="787"/>
      <c r="AN23" s="787"/>
      <c r="AO23" s="787"/>
      <c r="AP23" s="782"/>
      <c r="AQ23" s="782"/>
      <c r="AR23" s="782"/>
      <c r="AS23" s="782"/>
      <c r="AT23" s="782"/>
      <c r="AU23" s="788"/>
      <c r="AV23" s="788"/>
      <c r="AW23" s="788"/>
      <c r="AX23" s="788"/>
      <c r="AY23" s="789"/>
      <c r="AZ23" s="797" t="s">
        <v>365</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344</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833</v>
      </c>
      <c r="R28" s="811"/>
      <c r="S28" s="811"/>
      <c r="T28" s="811"/>
      <c r="U28" s="811"/>
      <c r="V28" s="811">
        <v>828</v>
      </c>
      <c r="W28" s="811"/>
      <c r="X28" s="811"/>
      <c r="Y28" s="811"/>
      <c r="Z28" s="811"/>
      <c r="AA28" s="811">
        <v>5</v>
      </c>
      <c r="AB28" s="811"/>
      <c r="AC28" s="811"/>
      <c r="AD28" s="811"/>
      <c r="AE28" s="812"/>
      <c r="AF28" s="813">
        <v>5</v>
      </c>
      <c r="AG28" s="811"/>
      <c r="AH28" s="811"/>
      <c r="AI28" s="811"/>
      <c r="AJ28" s="814"/>
      <c r="AK28" s="815">
        <v>75</v>
      </c>
      <c r="AL28" s="806"/>
      <c r="AM28" s="806"/>
      <c r="AN28" s="806"/>
      <c r="AO28" s="806"/>
      <c r="AP28" s="806" t="s">
        <v>551</v>
      </c>
      <c r="AQ28" s="806"/>
      <c r="AR28" s="806"/>
      <c r="AS28" s="806"/>
      <c r="AT28" s="806"/>
      <c r="AU28" s="806">
        <v>75</v>
      </c>
      <c r="AV28" s="806"/>
      <c r="AW28" s="806"/>
      <c r="AX28" s="806"/>
      <c r="AY28" s="806"/>
      <c r="AZ28" s="807" t="s">
        <v>551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417</v>
      </c>
      <c r="R29" s="747"/>
      <c r="S29" s="747"/>
      <c r="T29" s="747"/>
      <c r="U29" s="747"/>
      <c r="V29" s="747">
        <v>381</v>
      </c>
      <c r="W29" s="747"/>
      <c r="X29" s="747"/>
      <c r="Y29" s="747"/>
      <c r="Z29" s="747"/>
      <c r="AA29" s="747">
        <v>36</v>
      </c>
      <c r="AB29" s="747"/>
      <c r="AC29" s="747"/>
      <c r="AD29" s="747"/>
      <c r="AE29" s="748"/>
      <c r="AF29" s="749">
        <v>36</v>
      </c>
      <c r="AG29" s="750"/>
      <c r="AH29" s="750"/>
      <c r="AI29" s="750"/>
      <c r="AJ29" s="751"/>
      <c r="AK29" s="818">
        <v>54</v>
      </c>
      <c r="AL29" s="819"/>
      <c r="AM29" s="819"/>
      <c r="AN29" s="819"/>
      <c r="AO29" s="819"/>
      <c r="AP29" s="820" t="s">
        <v>551</v>
      </c>
      <c r="AQ29" s="821"/>
      <c r="AR29" s="821"/>
      <c r="AS29" s="821"/>
      <c r="AT29" s="818"/>
      <c r="AU29" s="819">
        <v>54</v>
      </c>
      <c r="AV29" s="819"/>
      <c r="AW29" s="819"/>
      <c r="AX29" s="819"/>
      <c r="AY29" s="819"/>
      <c r="AZ29" s="822" t="s">
        <v>551</v>
      </c>
      <c r="BA29" s="822"/>
      <c r="BB29" s="822"/>
      <c r="BC29" s="822"/>
      <c r="BD29" s="822"/>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23</v>
      </c>
      <c r="R30" s="747"/>
      <c r="S30" s="747"/>
      <c r="T30" s="747"/>
      <c r="U30" s="747"/>
      <c r="V30" s="747">
        <v>23</v>
      </c>
      <c r="W30" s="747"/>
      <c r="X30" s="747"/>
      <c r="Y30" s="747"/>
      <c r="Z30" s="747"/>
      <c r="AA30" s="747">
        <v>0</v>
      </c>
      <c r="AB30" s="747"/>
      <c r="AC30" s="747"/>
      <c r="AD30" s="747"/>
      <c r="AE30" s="748"/>
      <c r="AF30" s="749" t="s">
        <v>379</v>
      </c>
      <c r="AG30" s="750"/>
      <c r="AH30" s="750"/>
      <c r="AI30" s="750"/>
      <c r="AJ30" s="751"/>
      <c r="AK30" s="818">
        <v>20</v>
      </c>
      <c r="AL30" s="819"/>
      <c r="AM30" s="819"/>
      <c r="AN30" s="819"/>
      <c r="AO30" s="819"/>
      <c r="AP30" s="820" t="s">
        <v>551</v>
      </c>
      <c r="AQ30" s="821"/>
      <c r="AR30" s="821"/>
      <c r="AS30" s="821"/>
      <c r="AT30" s="818"/>
      <c r="AU30" s="819">
        <v>20</v>
      </c>
      <c r="AV30" s="819"/>
      <c r="AW30" s="819"/>
      <c r="AX30" s="819"/>
      <c r="AY30" s="819"/>
      <c r="AZ30" s="822" t="s">
        <v>554</v>
      </c>
      <c r="BA30" s="822"/>
      <c r="BB30" s="822"/>
      <c r="BC30" s="822"/>
      <c r="BD30" s="822"/>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105</v>
      </c>
      <c r="R31" s="747"/>
      <c r="S31" s="747"/>
      <c r="T31" s="747"/>
      <c r="U31" s="747"/>
      <c r="V31" s="747">
        <v>105</v>
      </c>
      <c r="W31" s="747"/>
      <c r="X31" s="747"/>
      <c r="Y31" s="747"/>
      <c r="Z31" s="747"/>
      <c r="AA31" s="747">
        <v>0</v>
      </c>
      <c r="AB31" s="747"/>
      <c r="AC31" s="747"/>
      <c r="AD31" s="747"/>
      <c r="AE31" s="748"/>
      <c r="AF31" s="749">
        <v>0</v>
      </c>
      <c r="AG31" s="750"/>
      <c r="AH31" s="750"/>
      <c r="AI31" s="750"/>
      <c r="AJ31" s="751"/>
      <c r="AK31" s="818">
        <v>59</v>
      </c>
      <c r="AL31" s="819"/>
      <c r="AM31" s="819"/>
      <c r="AN31" s="819"/>
      <c r="AO31" s="819"/>
      <c r="AP31" s="820" t="s">
        <v>552</v>
      </c>
      <c r="AQ31" s="821"/>
      <c r="AR31" s="821"/>
      <c r="AS31" s="821"/>
      <c r="AT31" s="818"/>
      <c r="AU31" s="819">
        <v>59</v>
      </c>
      <c r="AV31" s="819"/>
      <c r="AW31" s="819"/>
      <c r="AX31" s="819"/>
      <c r="AY31" s="819"/>
      <c r="AZ31" s="822" t="s">
        <v>553</v>
      </c>
      <c r="BA31" s="822"/>
      <c r="BB31" s="822"/>
      <c r="BC31" s="822"/>
      <c r="BD31" s="822"/>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866</v>
      </c>
      <c r="R32" s="747"/>
      <c r="S32" s="747"/>
      <c r="T32" s="747"/>
      <c r="U32" s="747"/>
      <c r="V32" s="747">
        <v>870</v>
      </c>
      <c r="W32" s="747"/>
      <c r="X32" s="747"/>
      <c r="Y32" s="747"/>
      <c r="Z32" s="747"/>
      <c r="AA32" s="747">
        <v>-4</v>
      </c>
      <c r="AB32" s="747"/>
      <c r="AC32" s="747"/>
      <c r="AD32" s="747"/>
      <c r="AE32" s="748"/>
      <c r="AF32" s="749">
        <v>114</v>
      </c>
      <c r="AG32" s="750"/>
      <c r="AH32" s="750"/>
      <c r="AI32" s="750"/>
      <c r="AJ32" s="751"/>
      <c r="AK32" s="818">
        <v>398</v>
      </c>
      <c r="AL32" s="819"/>
      <c r="AM32" s="819"/>
      <c r="AN32" s="819"/>
      <c r="AO32" s="819"/>
      <c r="AP32" s="819">
        <v>396</v>
      </c>
      <c r="AQ32" s="819"/>
      <c r="AR32" s="819"/>
      <c r="AS32" s="819"/>
      <c r="AT32" s="819"/>
      <c r="AU32" s="819">
        <v>398</v>
      </c>
      <c r="AV32" s="819"/>
      <c r="AW32" s="819"/>
      <c r="AX32" s="819"/>
      <c r="AY32" s="819"/>
      <c r="AZ32" s="822" t="s">
        <v>553</v>
      </c>
      <c r="BA32" s="822"/>
      <c r="BB32" s="822"/>
      <c r="BC32" s="822"/>
      <c r="BD32" s="822"/>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145</v>
      </c>
      <c r="R33" s="747"/>
      <c r="S33" s="747"/>
      <c r="T33" s="747"/>
      <c r="U33" s="747"/>
      <c r="V33" s="747">
        <v>140</v>
      </c>
      <c r="W33" s="747"/>
      <c r="X33" s="747"/>
      <c r="Y33" s="747"/>
      <c r="Z33" s="747"/>
      <c r="AA33" s="747">
        <v>5</v>
      </c>
      <c r="AB33" s="747"/>
      <c r="AC33" s="747"/>
      <c r="AD33" s="747"/>
      <c r="AE33" s="748"/>
      <c r="AF33" s="749">
        <v>5</v>
      </c>
      <c r="AG33" s="750"/>
      <c r="AH33" s="750"/>
      <c r="AI33" s="750"/>
      <c r="AJ33" s="751"/>
      <c r="AK33" s="818">
        <v>0</v>
      </c>
      <c r="AL33" s="819"/>
      <c r="AM33" s="819"/>
      <c r="AN33" s="819"/>
      <c r="AO33" s="819"/>
      <c r="AP33" s="819">
        <v>434</v>
      </c>
      <c r="AQ33" s="819"/>
      <c r="AR33" s="819"/>
      <c r="AS33" s="819"/>
      <c r="AT33" s="819"/>
      <c r="AU33" s="819">
        <v>0</v>
      </c>
      <c r="AV33" s="819"/>
      <c r="AW33" s="819"/>
      <c r="AX33" s="819"/>
      <c r="AY33" s="819"/>
      <c r="AZ33" s="822" t="s">
        <v>553</v>
      </c>
      <c r="BA33" s="822"/>
      <c r="BB33" s="822"/>
      <c r="BC33" s="822"/>
      <c r="BD33" s="822"/>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385</v>
      </c>
      <c r="C34" s="744"/>
      <c r="D34" s="744"/>
      <c r="E34" s="744"/>
      <c r="F34" s="744"/>
      <c r="G34" s="744"/>
      <c r="H34" s="744"/>
      <c r="I34" s="744"/>
      <c r="J34" s="744"/>
      <c r="K34" s="744"/>
      <c r="L34" s="744"/>
      <c r="M34" s="744"/>
      <c r="N34" s="744"/>
      <c r="O34" s="744"/>
      <c r="P34" s="745"/>
      <c r="Q34" s="746">
        <v>295</v>
      </c>
      <c r="R34" s="747"/>
      <c r="S34" s="747"/>
      <c r="T34" s="747"/>
      <c r="U34" s="747"/>
      <c r="V34" s="747">
        <v>295</v>
      </c>
      <c r="W34" s="747"/>
      <c r="X34" s="747"/>
      <c r="Y34" s="747"/>
      <c r="Z34" s="747"/>
      <c r="AA34" s="747">
        <v>0</v>
      </c>
      <c r="AB34" s="747"/>
      <c r="AC34" s="747"/>
      <c r="AD34" s="747"/>
      <c r="AE34" s="748"/>
      <c r="AF34" s="749" t="s">
        <v>379</v>
      </c>
      <c r="AG34" s="750"/>
      <c r="AH34" s="750"/>
      <c r="AI34" s="750"/>
      <c r="AJ34" s="751"/>
      <c r="AK34" s="818">
        <v>195</v>
      </c>
      <c r="AL34" s="819"/>
      <c r="AM34" s="819"/>
      <c r="AN34" s="819"/>
      <c r="AO34" s="819"/>
      <c r="AP34" s="819">
        <v>1130</v>
      </c>
      <c r="AQ34" s="819"/>
      <c r="AR34" s="819"/>
      <c r="AS34" s="819"/>
      <c r="AT34" s="819"/>
      <c r="AU34" s="819">
        <v>195</v>
      </c>
      <c r="AV34" s="819"/>
      <c r="AW34" s="819"/>
      <c r="AX34" s="819"/>
      <c r="AY34" s="819"/>
      <c r="AZ34" s="822" t="s">
        <v>553</v>
      </c>
      <c r="BA34" s="822"/>
      <c r="BB34" s="822"/>
      <c r="BC34" s="822"/>
      <c r="BD34" s="822"/>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386</v>
      </c>
      <c r="C35" s="744"/>
      <c r="D35" s="744"/>
      <c r="E35" s="744"/>
      <c r="F35" s="744"/>
      <c r="G35" s="744"/>
      <c r="H35" s="744"/>
      <c r="I35" s="744"/>
      <c r="J35" s="744"/>
      <c r="K35" s="744"/>
      <c r="L35" s="744"/>
      <c r="M35" s="744"/>
      <c r="N35" s="744"/>
      <c r="O35" s="744"/>
      <c r="P35" s="745"/>
      <c r="Q35" s="746">
        <v>16</v>
      </c>
      <c r="R35" s="747"/>
      <c r="S35" s="747"/>
      <c r="T35" s="747"/>
      <c r="U35" s="747"/>
      <c r="V35" s="747">
        <v>16</v>
      </c>
      <c r="W35" s="747"/>
      <c r="X35" s="747"/>
      <c r="Y35" s="747"/>
      <c r="Z35" s="747"/>
      <c r="AA35" s="747">
        <v>0</v>
      </c>
      <c r="AB35" s="747"/>
      <c r="AC35" s="747"/>
      <c r="AD35" s="747"/>
      <c r="AE35" s="748"/>
      <c r="AF35" s="749" t="s">
        <v>379</v>
      </c>
      <c r="AG35" s="750"/>
      <c r="AH35" s="750"/>
      <c r="AI35" s="750"/>
      <c r="AJ35" s="751"/>
      <c r="AK35" s="818">
        <v>13</v>
      </c>
      <c r="AL35" s="819"/>
      <c r="AM35" s="819"/>
      <c r="AN35" s="819"/>
      <c r="AO35" s="819"/>
      <c r="AP35" s="819" t="s">
        <v>551</v>
      </c>
      <c r="AQ35" s="819"/>
      <c r="AR35" s="819"/>
      <c r="AS35" s="819"/>
      <c r="AT35" s="819"/>
      <c r="AU35" s="819">
        <v>13</v>
      </c>
      <c r="AV35" s="819"/>
      <c r="AW35" s="819"/>
      <c r="AX35" s="819"/>
      <c r="AY35" s="819"/>
      <c r="AZ35" s="822" t="s">
        <v>553</v>
      </c>
      <c r="BA35" s="822"/>
      <c r="BB35" s="822"/>
      <c r="BC35" s="822"/>
      <c r="BD35" s="822"/>
      <c r="BE35" s="816" t="s">
        <v>384</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2"/>
      <c r="BA36" s="822"/>
      <c r="BB36" s="822"/>
      <c r="BC36" s="822"/>
      <c r="BD36" s="822"/>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2"/>
      <c r="BA37" s="822"/>
      <c r="BB37" s="822"/>
      <c r="BC37" s="822"/>
      <c r="BD37" s="822"/>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2"/>
      <c r="BA38" s="822"/>
      <c r="BB38" s="822"/>
      <c r="BC38" s="822"/>
      <c r="BD38" s="822"/>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2"/>
      <c r="BA39" s="822"/>
      <c r="BB39" s="822"/>
      <c r="BC39" s="822"/>
      <c r="BD39" s="822"/>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2"/>
      <c r="BA40" s="822"/>
      <c r="BB40" s="822"/>
      <c r="BC40" s="822"/>
      <c r="BD40" s="822"/>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2"/>
      <c r="BA41" s="822"/>
      <c r="BB41" s="822"/>
      <c r="BC41" s="822"/>
      <c r="BD41" s="822"/>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2"/>
      <c r="BA42" s="822"/>
      <c r="BB42" s="822"/>
      <c r="BC42" s="822"/>
      <c r="BD42" s="822"/>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2"/>
      <c r="BA43" s="822"/>
      <c r="BB43" s="822"/>
      <c r="BC43" s="822"/>
      <c r="BD43" s="822"/>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2"/>
      <c r="BA44" s="822"/>
      <c r="BB44" s="822"/>
      <c r="BC44" s="822"/>
      <c r="BD44" s="822"/>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2"/>
      <c r="BA45" s="822"/>
      <c r="BB45" s="822"/>
      <c r="BC45" s="822"/>
      <c r="BD45" s="822"/>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2"/>
      <c r="BA46" s="822"/>
      <c r="BB46" s="822"/>
      <c r="BC46" s="822"/>
      <c r="BD46" s="822"/>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2"/>
      <c r="BA47" s="822"/>
      <c r="BB47" s="822"/>
      <c r="BC47" s="822"/>
      <c r="BD47" s="822"/>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2"/>
      <c r="BA48" s="822"/>
      <c r="BB48" s="822"/>
      <c r="BC48" s="822"/>
      <c r="BD48" s="822"/>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2"/>
      <c r="BA49" s="822"/>
      <c r="BB49" s="822"/>
      <c r="BC49" s="822"/>
      <c r="BD49" s="822"/>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3"/>
      <c r="R50" s="824"/>
      <c r="S50" s="824"/>
      <c r="T50" s="824"/>
      <c r="U50" s="824"/>
      <c r="V50" s="824"/>
      <c r="W50" s="824"/>
      <c r="X50" s="824"/>
      <c r="Y50" s="824"/>
      <c r="Z50" s="824"/>
      <c r="AA50" s="824"/>
      <c r="AB50" s="824"/>
      <c r="AC50" s="824"/>
      <c r="AD50" s="824"/>
      <c r="AE50" s="825"/>
      <c r="AF50" s="749"/>
      <c r="AG50" s="750"/>
      <c r="AH50" s="750"/>
      <c r="AI50" s="750"/>
      <c r="AJ50" s="751"/>
      <c r="AK50" s="826"/>
      <c r="AL50" s="824"/>
      <c r="AM50" s="824"/>
      <c r="AN50" s="824"/>
      <c r="AO50" s="824"/>
      <c r="AP50" s="824"/>
      <c r="AQ50" s="824"/>
      <c r="AR50" s="824"/>
      <c r="AS50" s="824"/>
      <c r="AT50" s="824"/>
      <c r="AU50" s="824"/>
      <c r="AV50" s="824"/>
      <c r="AW50" s="824"/>
      <c r="AX50" s="824"/>
      <c r="AY50" s="824"/>
      <c r="AZ50" s="827"/>
      <c r="BA50" s="827"/>
      <c r="BB50" s="827"/>
      <c r="BC50" s="827"/>
      <c r="BD50" s="827"/>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3"/>
      <c r="R51" s="824"/>
      <c r="S51" s="824"/>
      <c r="T51" s="824"/>
      <c r="U51" s="824"/>
      <c r="V51" s="824"/>
      <c r="W51" s="824"/>
      <c r="X51" s="824"/>
      <c r="Y51" s="824"/>
      <c r="Z51" s="824"/>
      <c r="AA51" s="824"/>
      <c r="AB51" s="824"/>
      <c r="AC51" s="824"/>
      <c r="AD51" s="824"/>
      <c r="AE51" s="825"/>
      <c r="AF51" s="749"/>
      <c r="AG51" s="750"/>
      <c r="AH51" s="750"/>
      <c r="AI51" s="750"/>
      <c r="AJ51" s="751"/>
      <c r="AK51" s="826"/>
      <c r="AL51" s="824"/>
      <c r="AM51" s="824"/>
      <c r="AN51" s="824"/>
      <c r="AO51" s="824"/>
      <c r="AP51" s="824"/>
      <c r="AQ51" s="824"/>
      <c r="AR51" s="824"/>
      <c r="AS51" s="824"/>
      <c r="AT51" s="824"/>
      <c r="AU51" s="824"/>
      <c r="AV51" s="824"/>
      <c r="AW51" s="824"/>
      <c r="AX51" s="824"/>
      <c r="AY51" s="824"/>
      <c r="AZ51" s="827"/>
      <c r="BA51" s="827"/>
      <c r="BB51" s="827"/>
      <c r="BC51" s="827"/>
      <c r="BD51" s="827"/>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3"/>
      <c r="R52" s="824"/>
      <c r="S52" s="824"/>
      <c r="T52" s="824"/>
      <c r="U52" s="824"/>
      <c r="V52" s="824"/>
      <c r="W52" s="824"/>
      <c r="X52" s="824"/>
      <c r="Y52" s="824"/>
      <c r="Z52" s="824"/>
      <c r="AA52" s="824"/>
      <c r="AB52" s="824"/>
      <c r="AC52" s="824"/>
      <c r="AD52" s="824"/>
      <c r="AE52" s="825"/>
      <c r="AF52" s="749"/>
      <c r="AG52" s="750"/>
      <c r="AH52" s="750"/>
      <c r="AI52" s="750"/>
      <c r="AJ52" s="751"/>
      <c r="AK52" s="826"/>
      <c r="AL52" s="824"/>
      <c r="AM52" s="824"/>
      <c r="AN52" s="824"/>
      <c r="AO52" s="824"/>
      <c r="AP52" s="824"/>
      <c r="AQ52" s="824"/>
      <c r="AR52" s="824"/>
      <c r="AS52" s="824"/>
      <c r="AT52" s="824"/>
      <c r="AU52" s="824"/>
      <c r="AV52" s="824"/>
      <c r="AW52" s="824"/>
      <c r="AX52" s="824"/>
      <c r="AY52" s="824"/>
      <c r="AZ52" s="827"/>
      <c r="BA52" s="827"/>
      <c r="BB52" s="827"/>
      <c r="BC52" s="827"/>
      <c r="BD52" s="827"/>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3"/>
      <c r="R53" s="824"/>
      <c r="S53" s="824"/>
      <c r="T53" s="824"/>
      <c r="U53" s="824"/>
      <c r="V53" s="824"/>
      <c r="W53" s="824"/>
      <c r="X53" s="824"/>
      <c r="Y53" s="824"/>
      <c r="Z53" s="824"/>
      <c r="AA53" s="824"/>
      <c r="AB53" s="824"/>
      <c r="AC53" s="824"/>
      <c r="AD53" s="824"/>
      <c r="AE53" s="825"/>
      <c r="AF53" s="749"/>
      <c r="AG53" s="750"/>
      <c r="AH53" s="750"/>
      <c r="AI53" s="750"/>
      <c r="AJ53" s="751"/>
      <c r="AK53" s="826"/>
      <c r="AL53" s="824"/>
      <c r="AM53" s="824"/>
      <c r="AN53" s="824"/>
      <c r="AO53" s="824"/>
      <c r="AP53" s="824"/>
      <c r="AQ53" s="824"/>
      <c r="AR53" s="824"/>
      <c r="AS53" s="824"/>
      <c r="AT53" s="824"/>
      <c r="AU53" s="824"/>
      <c r="AV53" s="824"/>
      <c r="AW53" s="824"/>
      <c r="AX53" s="824"/>
      <c r="AY53" s="824"/>
      <c r="AZ53" s="827"/>
      <c r="BA53" s="827"/>
      <c r="BB53" s="827"/>
      <c r="BC53" s="827"/>
      <c r="BD53" s="827"/>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3"/>
      <c r="R54" s="824"/>
      <c r="S54" s="824"/>
      <c r="T54" s="824"/>
      <c r="U54" s="824"/>
      <c r="V54" s="824"/>
      <c r="W54" s="824"/>
      <c r="X54" s="824"/>
      <c r="Y54" s="824"/>
      <c r="Z54" s="824"/>
      <c r="AA54" s="824"/>
      <c r="AB54" s="824"/>
      <c r="AC54" s="824"/>
      <c r="AD54" s="824"/>
      <c r="AE54" s="825"/>
      <c r="AF54" s="749"/>
      <c r="AG54" s="750"/>
      <c r="AH54" s="750"/>
      <c r="AI54" s="750"/>
      <c r="AJ54" s="751"/>
      <c r="AK54" s="826"/>
      <c r="AL54" s="824"/>
      <c r="AM54" s="824"/>
      <c r="AN54" s="824"/>
      <c r="AO54" s="824"/>
      <c r="AP54" s="824"/>
      <c r="AQ54" s="824"/>
      <c r="AR54" s="824"/>
      <c r="AS54" s="824"/>
      <c r="AT54" s="824"/>
      <c r="AU54" s="824"/>
      <c r="AV54" s="824"/>
      <c r="AW54" s="824"/>
      <c r="AX54" s="824"/>
      <c r="AY54" s="824"/>
      <c r="AZ54" s="827"/>
      <c r="BA54" s="827"/>
      <c r="BB54" s="827"/>
      <c r="BC54" s="827"/>
      <c r="BD54" s="827"/>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3"/>
      <c r="R55" s="824"/>
      <c r="S55" s="824"/>
      <c r="T55" s="824"/>
      <c r="U55" s="824"/>
      <c r="V55" s="824"/>
      <c r="W55" s="824"/>
      <c r="X55" s="824"/>
      <c r="Y55" s="824"/>
      <c r="Z55" s="824"/>
      <c r="AA55" s="824"/>
      <c r="AB55" s="824"/>
      <c r="AC55" s="824"/>
      <c r="AD55" s="824"/>
      <c r="AE55" s="825"/>
      <c r="AF55" s="749"/>
      <c r="AG55" s="750"/>
      <c r="AH55" s="750"/>
      <c r="AI55" s="750"/>
      <c r="AJ55" s="751"/>
      <c r="AK55" s="826"/>
      <c r="AL55" s="824"/>
      <c r="AM55" s="824"/>
      <c r="AN55" s="824"/>
      <c r="AO55" s="824"/>
      <c r="AP55" s="824"/>
      <c r="AQ55" s="824"/>
      <c r="AR55" s="824"/>
      <c r="AS55" s="824"/>
      <c r="AT55" s="824"/>
      <c r="AU55" s="824"/>
      <c r="AV55" s="824"/>
      <c r="AW55" s="824"/>
      <c r="AX55" s="824"/>
      <c r="AY55" s="824"/>
      <c r="AZ55" s="827"/>
      <c r="BA55" s="827"/>
      <c r="BB55" s="827"/>
      <c r="BC55" s="827"/>
      <c r="BD55" s="827"/>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3"/>
      <c r="R56" s="824"/>
      <c r="S56" s="824"/>
      <c r="T56" s="824"/>
      <c r="U56" s="824"/>
      <c r="V56" s="824"/>
      <c r="W56" s="824"/>
      <c r="X56" s="824"/>
      <c r="Y56" s="824"/>
      <c r="Z56" s="824"/>
      <c r="AA56" s="824"/>
      <c r="AB56" s="824"/>
      <c r="AC56" s="824"/>
      <c r="AD56" s="824"/>
      <c r="AE56" s="825"/>
      <c r="AF56" s="749"/>
      <c r="AG56" s="750"/>
      <c r="AH56" s="750"/>
      <c r="AI56" s="750"/>
      <c r="AJ56" s="751"/>
      <c r="AK56" s="826"/>
      <c r="AL56" s="824"/>
      <c r="AM56" s="824"/>
      <c r="AN56" s="824"/>
      <c r="AO56" s="824"/>
      <c r="AP56" s="824"/>
      <c r="AQ56" s="824"/>
      <c r="AR56" s="824"/>
      <c r="AS56" s="824"/>
      <c r="AT56" s="824"/>
      <c r="AU56" s="824"/>
      <c r="AV56" s="824"/>
      <c r="AW56" s="824"/>
      <c r="AX56" s="824"/>
      <c r="AY56" s="824"/>
      <c r="AZ56" s="827"/>
      <c r="BA56" s="827"/>
      <c r="BB56" s="827"/>
      <c r="BC56" s="827"/>
      <c r="BD56" s="827"/>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3"/>
      <c r="R57" s="824"/>
      <c r="S57" s="824"/>
      <c r="T57" s="824"/>
      <c r="U57" s="824"/>
      <c r="V57" s="824"/>
      <c r="W57" s="824"/>
      <c r="X57" s="824"/>
      <c r="Y57" s="824"/>
      <c r="Z57" s="824"/>
      <c r="AA57" s="824"/>
      <c r="AB57" s="824"/>
      <c r="AC57" s="824"/>
      <c r="AD57" s="824"/>
      <c r="AE57" s="825"/>
      <c r="AF57" s="749"/>
      <c r="AG57" s="750"/>
      <c r="AH57" s="750"/>
      <c r="AI57" s="750"/>
      <c r="AJ57" s="751"/>
      <c r="AK57" s="826"/>
      <c r="AL57" s="824"/>
      <c r="AM57" s="824"/>
      <c r="AN57" s="824"/>
      <c r="AO57" s="824"/>
      <c r="AP57" s="824"/>
      <c r="AQ57" s="824"/>
      <c r="AR57" s="824"/>
      <c r="AS57" s="824"/>
      <c r="AT57" s="824"/>
      <c r="AU57" s="824"/>
      <c r="AV57" s="824"/>
      <c r="AW57" s="824"/>
      <c r="AX57" s="824"/>
      <c r="AY57" s="824"/>
      <c r="AZ57" s="827"/>
      <c r="BA57" s="827"/>
      <c r="BB57" s="827"/>
      <c r="BC57" s="827"/>
      <c r="BD57" s="827"/>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3"/>
      <c r="R58" s="824"/>
      <c r="S58" s="824"/>
      <c r="T58" s="824"/>
      <c r="U58" s="824"/>
      <c r="V58" s="824"/>
      <c r="W58" s="824"/>
      <c r="X58" s="824"/>
      <c r="Y58" s="824"/>
      <c r="Z58" s="824"/>
      <c r="AA58" s="824"/>
      <c r="AB58" s="824"/>
      <c r="AC58" s="824"/>
      <c r="AD58" s="824"/>
      <c r="AE58" s="825"/>
      <c r="AF58" s="749"/>
      <c r="AG58" s="750"/>
      <c r="AH58" s="750"/>
      <c r="AI58" s="750"/>
      <c r="AJ58" s="751"/>
      <c r="AK58" s="826"/>
      <c r="AL58" s="824"/>
      <c r="AM58" s="824"/>
      <c r="AN58" s="824"/>
      <c r="AO58" s="824"/>
      <c r="AP58" s="824"/>
      <c r="AQ58" s="824"/>
      <c r="AR58" s="824"/>
      <c r="AS58" s="824"/>
      <c r="AT58" s="824"/>
      <c r="AU58" s="824"/>
      <c r="AV58" s="824"/>
      <c r="AW58" s="824"/>
      <c r="AX58" s="824"/>
      <c r="AY58" s="824"/>
      <c r="AZ58" s="827"/>
      <c r="BA58" s="827"/>
      <c r="BB58" s="827"/>
      <c r="BC58" s="827"/>
      <c r="BD58" s="827"/>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3"/>
      <c r="R59" s="824"/>
      <c r="S59" s="824"/>
      <c r="T59" s="824"/>
      <c r="U59" s="824"/>
      <c r="V59" s="824"/>
      <c r="W59" s="824"/>
      <c r="X59" s="824"/>
      <c r="Y59" s="824"/>
      <c r="Z59" s="824"/>
      <c r="AA59" s="824"/>
      <c r="AB59" s="824"/>
      <c r="AC59" s="824"/>
      <c r="AD59" s="824"/>
      <c r="AE59" s="825"/>
      <c r="AF59" s="749"/>
      <c r="AG59" s="750"/>
      <c r="AH59" s="750"/>
      <c r="AI59" s="750"/>
      <c r="AJ59" s="751"/>
      <c r="AK59" s="826"/>
      <c r="AL59" s="824"/>
      <c r="AM59" s="824"/>
      <c r="AN59" s="824"/>
      <c r="AO59" s="824"/>
      <c r="AP59" s="824"/>
      <c r="AQ59" s="824"/>
      <c r="AR59" s="824"/>
      <c r="AS59" s="824"/>
      <c r="AT59" s="824"/>
      <c r="AU59" s="824"/>
      <c r="AV59" s="824"/>
      <c r="AW59" s="824"/>
      <c r="AX59" s="824"/>
      <c r="AY59" s="824"/>
      <c r="AZ59" s="827"/>
      <c r="BA59" s="827"/>
      <c r="BB59" s="827"/>
      <c r="BC59" s="827"/>
      <c r="BD59" s="827"/>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3"/>
      <c r="R60" s="824"/>
      <c r="S60" s="824"/>
      <c r="T60" s="824"/>
      <c r="U60" s="824"/>
      <c r="V60" s="824"/>
      <c r="W60" s="824"/>
      <c r="X60" s="824"/>
      <c r="Y60" s="824"/>
      <c r="Z60" s="824"/>
      <c r="AA60" s="824"/>
      <c r="AB60" s="824"/>
      <c r="AC60" s="824"/>
      <c r="AD60" s="824"/>
      <c r="AE60" s="825"/>
      <c r="AF60" s="749"/>
      <c r="AG60" s="750"/>
      <c r="AH60" s="750"/>
      <c r="AI60" s="750"/>
      <c r="AJ60" s="751"/>
      <c r="AK60" s="826"/>
      <c r="AL60" s="824"/>
      <c r="AM60" s="824"/>
      <c r="AN60" s="824"/>
      <c r="AO60" s="824"/>
      <c r="AP60" s="824"/>
      <c r="AQ60" s="824"/>
      <c r="AR60" s="824"/>
      <c r="AS60" s="824"/>
      <c r="AT60" s="824"/>
      <c r="AU60" s="824"/>
      <c r="AV60" s="824"/>
      <c r="AW60" s="824"/>
      <c r="AX60" s="824"/>
      <c r="AY60" s="824"/>
      <c r="AZ60" s="827"/>
      <c r="BA60" s="827"/>
      <c r="BB60" s="827"/>
      <c r="BC60" s="827"/>
      <c r="BD60" s="827"/>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3"/>
      <c r="R61" s="824"/>
      <c r="S61" s="824"/>
      <c r="T61" s="824"/>
      <c r="U61" s="824"/>
      <c r="V61" s="824"/>
      <c r="W61" s="824"/>
      <c r="X61" s="824"/>
      <c r="Y61" s="824"/>
      <c r="Z61" s="824"/>
      <c r="AA61" s="824"/>
      <c r="AB61" s="824"/>
      <c r="AC61" s="824"/>
      <c r="AD61" s="824"/>
      <c r="AE61" s="825"/>
      <c r="AF61" s="749"/>
      <c r="AG61" s="750"/>
      <c r="AH61" s="750"/>
      <c r="AI61" s="750"/>
      <c r="AJ61" s="751"/>
      <c r="AK61" s="826"/>
      <c r="AL61" s="824"/>
      <c r="AM61" s="824"/>
      <c r="AN61" s="824"/>
      <c r="AO61" s="824"/>
      <c r="AP61" s="824"/>
      <c r="AQ61" s="824"/>
      <c r="AR61" s="824"/>
      <c r="AS61" s="824"/>
      <c r="AT61" s="824"/>
      <c r="AU61" s="824"/>
      <c r="AV61" s="824"/>
      <c r="AW61" s="824"/>
      <c r="AX61" s="824"/>
      <c r="AY61" s="824"/>
      <c r="AZ61" s="827"/>
      <c r="BA61" s="827"/>
      <c r="BB61" s="827"/>
      <c r="BC61" s="827"/>
      <c r="BD61" s="827"/>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3"/>
      <c r="R62" s="824"/>
      <c r="S62" s="824"/>
      <c r="T62" s="824"/>
      <c r="U62" s="824"/>
      <c r="V62" s="824"/>
      <c r="W62" s="824"/>
      <c r="X62" s="824"/>
      <c r="Y62" s="824"/>
      <c r="Z62" s="824"/>
      <c r="AA62" s="824"/>
      <c r="AB62" s="824"/>
      <c r="AC62" s="824"/>
      <c r="AD62" s="824"/>
      <c r="AE62" s="825"/>
      <c r="AF62" s="749"/>
      <c r="AG62" s="750"/>
      <c r="AH62" s="750"/>
      <c r="AI62" s="750"/>
      <c r="AJ62" s="751"/>
      <c r="AK62" s="826"/>
      <c r="AL62" s="824"/>
      <c r="AM62" s="824"/>
      <c r="AN62" s="824"/>
      <c r="AO62" s="824"/>
      <c r="AP62" s="824"/>
      <c r="AQ62" s="824"/>
      <c r="AR62" s="824"/>
      <c r="AS62" s="824"/>
      <c r="AT62" s="824"/>
      <c r="AU62" s="824"/>
      <c r="AV62" s="824"/>
      <c r="AW62" s="824"/>
      <c r="AX62" s="824"/>
      <c r="AY62" s="824"/>
      <c r="AZ62" s="827"/>
      <c r="BA62" s="827"/>
      <c r="BB62" s="827"/>
      <c r="BC62" s="827"/>
      <c r="BD62" s="827"/>
      <c r="BE62" s="816"/>
      <c r="BF62" s="816"/>
      <c r="BG62" s="816"/>
      <c r="BH62" s="816"/>
      <c r="BI62" s="817"/>
      <c r="BJ62" s="835"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363</v>
      </c>
      <c r="B63" s="778" t="s">
        <v>388</v>
      </c>
      <c r="C63" s="779"/>
      <c r="D63" s="779"/>
      <c r="E63" s="779"/>
      <c r="F63" s="779"/>
      <c r="G63" s="779"/>
      <c r="H63" s="779"/>
      <c r="I63" s="779"/>
      <c r="J63" s="779"/>
      <c r="K63" s="779"/>
      <c r="L63" s="779"/>
      <c r="M63" s="779"/>
      <c r="N63" s="779"/>
      <c r="O63" s="779"/>
      <c r="P63" s="780"/>
      <c r="Q63" s="828"/>
      <c r="R63" s="829"/>
      <c r="S63" s="829"/>
      <c r="T63" s="829"/>
      <c r="U63" s="829"/>
      <c r="V63" s="829"/>
      <c r="W63" s="829"/>
      <c r="X63" s="829"/>
      <c r="Y63" s="829"/>
      <c r="Z63" s="829"/>
      <c r="AA63" s="829"/>
      <c r="AB63" s="829"/>
      <c r="AC63" s="829"/>
      <c r="AD63" s="829"/>
      <c r="AE63" s="830"/>
      <c r="AF63" s="831">
        <v>161</v>
      </c>
      <c r="AG63" s="832"/>
      <c r="AH63" s="832"/>
      <c r="AI63" s="832"/>
      <c r="AJ63" s="833"/>
      <c r="AK63" s="834"/>
      <c r="AL63" s="829"/>
      <c r="AM63" s="829"/>
      <c r="AN63" s="829"/>
      <c r="AO63" s="829"/>
      <c r="AP63" s="832"/>
      <c r="AQ63" s="832"/>
      <c r="AR63" s="832"/>
      <c r="AS63" s="832"/>
      <c r="AT63" s="832"/>
      <c r="AU63" s="832"/>
      <c r="AV63" s="832"/>
      <c r="AW63" s="832"/>
      <c r="AX63" s="832"/>
      <c r="AY63" s="832"/>
      <c r="AZ63" s="836"/>
      <c r="BA63" s="836"/>
      <c r="BB63" s="836"/>
      <c r="BC63" s="836"/>
      <c r="BD63" s="836"/>
      <c r="BE63" s="837"/>
      <c r="BF63" s="837"/>
      <c r="BG63" s="837"/>
      <c r="BH63" s="837"/>
      <c r="BI63" s="838"/>
      <c r="BJ63" s="839" t="s">
        <v>108</v>
      </c>
      <c r="BK63" s="840"/>
      <c r="BL63" s="840"/>
      <c r="BM63" s="840"/>
      <c r="BN63" s="841"/>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391</v>
      </c>
      <c r="R66" s="706"/>
      <c r="S66" s="706"/>
      <c r="T66" s="706"/>
      <c r="U66" s="707"/>
      <c r="V66" s="705" t="s">
        <v>392</v>
      </c>
      <c r="W66" s="706"/>
      <c r="X66" s="706"/>
      <c r="Y66" s="706"/>
      <c r="Z66" s="707"/>
      <c r="AA66" s="705" t="s">
        <v>393</v>
      </c>
      <c r="AB66" s="706"/>
      <c r="AC66" s="706"/>
      <c r="AD66" s="706"/>
      <c r="AE66" s="707"/>
      <c r="AF66" s="842" t="s">
        <v>394</v>
      </c>
      <c r="AG66" s="801"/>
      <c r="AH66" s="801"/>
      <c r="AI66" s="801"/>
      <c r="AJ66" s="843"/>
      <c r="AK66" s="705" t="s">
        <v>395</v>
      </c>
      <c r="AL66" s="729"/>
      <c r="AM66" s="729"/>
      <c r="AN66" s="729"/>
      <c r="AO66" s="730"/>
      <c r="AP66" s="705" t="s">
        <v>396</v>
      </c>
      <c r="AQ66" s="706"/>
      <c r="AR66" s="706"/>
      <c r="AS66" s="706"/>
      <c r="AT66" s="707"/>
      <c r="AU66" s="705" t="s">
        <v>397</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4"/>
      <c r="AG67" s="804"/>
      <c r="AH67" s="804"/>
      <c r="AI67" s="804"/>
      <c r="AJ67" s="845"/>
      <c r="AK67" s="846"/>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7"/>
    </row>
    <row r="68" spans="1:131" s="198" customFormat="1" ht="26.25" customHeight="1" thickTop="1">
      <c r="A68" s="209">
        <v>1</v>
      </c>
      <c r="B68" s="859" t="s">
        <v>547</v>
      </c>
      <c r="C68" s="860"/>
      <c r="D68" s="860"/>
      <c r="E68" s="860"/>
      <c r="F68" s="860"/>
      <c r="G68" s="860"/>
      <c r="H68" s="860"/>
      <c r="I68" s="860"/>
      <c r="J68" s="860"/>
      <c r="K68" s="860"/>
      <c r="L68" s="860"/>
      <c r="M68" s="860"/>
      <c r="N68" s="860"/>
      <c r="O68" s="860"/>
      <c r="P68" s="861"/>
      <c r="Q68" s="862"/>
      <c r="R68" s="856"/>
      <c r="S68" s="856"/>
      <c r="T68" s="856"/>
      <c r="U68" s="856"/>
      <c r="V68" s="856"/>
      <c r="W68" s="856"/>
      <c r="X68" s="856"/>
      <c r="Y68" s="856"/>
      <c r="Z68" s="856"/>
      <c r="AA68" s="856"/>
      <c r="AB68" s="856"/>
      <c r="AC68" s="856"/>
      <c r="AD68" s="856"/>
      <c r="AE68" s="856"/>
      <c r="AF68" s="856"/>
      <c r="AG68" s="856"/>
      <c r="AH68" s="856"/>
      <c r="AI68" s="856"/>
      <c r="AJ68" s="856"/>
      <c r="AK68" s="856"/>
      <c r="AL68" s="856"/>
      <c r="AM68" s="856"/>
      <c r="AN68" s="856"/>
      <c r="AO68" s="856"/>
      <c r="AP68" s="856"/>
      <c r="AQ68" s="856"/>
      <c r="AR68" s="856"/>
      <c r="AS68" s="856"/>
      <c r="AT68" s="856"/>
      <c r="AU68" s="856">
        <v>275</v>
      </c>
      <c r="AV68" s="856"/>
      <c r="AW68" s="856"/>
      <c r="AX68" s="856"/>
      <c r="AY68" s="856"/>
      <c r="AZ68" s="857"/>
      <c r="BA68" s="857"/>
      <c r="BB68" s="857"/>
      <c r="BC68" s="857"/>
      <c r="BD68" s="858"/>
      <c r="BE68" s="216"/>
      <c r="BF68" s="216"/>
      <c r="BG68" s="216"/>
      <c r="BH68" s="216"/>
      <c r="BI68" s="216"/>
      <c r="BJ68" s="216"/>
      <c r="BK68" s="216"/>
      <c r="BL68" s="216"/>
      <c r="BM68" s="216"/>
      <c r="BN68" s="216"/>
      <c r="BO68" s="216"/>
      <c r="BP68" s="216"/>
      <c r="BQ68" s="213">
        <v>62</v>
      </c>
      <c r="BR68" s="218"/>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7"/>
    </row>
    <row r="69" spans="1:131" s="198" customFormat="1" ht="26.25" customHeight="1">
      <c r="A69" s="212">
        <v>2</v>
      </c>
      <c r="B69" s="863" t="s">
        <v>548</v>
      </c>
      <c r="C69" s="864"/>
      <c r="D69" s="864"/>
      <c r="E69" s="864"/>
      <c r="F69" s="864"/>
      <c r="G69" s="864"/>
      <c r="H69" s="864"/>
      <c r="I69" s="864"/>
      <c r="J69" s="864"/>
      <c r="K69" s="864"/>
      <c r="L69" s="864"/>
      <c r="M69" s="864"/>
      <c r="N69" s="864"/>
      <c r="O69" s="864"/>
      <c r="P69" s="865"/>
      <c r="Q69" s="866"/>
      <c r="R69" s="819"/>
      <c r="S69" s="819"/>
      <c r="T69" s="819"/>
      <c r="U69" s="819"/>
      <c r="V69" s="819"/>
      <c r="W69" s="819"/>
      <c r="X69" s="819"/>
      <c r="Y69" s="819"/>
      <c r="Z69" s="819"/>
      <c r="AA69" s="819"/>
      <c r="AB69" s="819"/>
      <c r="AC69" s="819"/>
      <c r="AD69" s="819"/>
      <c r="AE69" s="819"/>
      <c r="AF69" s="819"/>
      <c r="AG69" s="819"/>
      <c r="AH69" s="819"/>
      <c r="AI69" s="819"/>
      <c r="AJ69" s="819"/>
      <c r="AK69" s="819"/>
      <c r="AL69" s="819"/>
      <c r="AM69" s="819"/>
      <c r="AN69" s="819"/>
      <c r="AO69" s="819"/>
      <c r="AP69" s="819"/>
      <c r="AQ69" s="819"/>
      <c r="AR69" s="819"/>
      <c r="AS69" s="819"/>
      <c r="AT69" s="819"/>
      <c r="AU69" s="819">
        <v>5</v>
      </c>
      <c r="AV69" s="819"/>
      <c r="AW69" s="819"/>
      <c r="AX69" s="819"/>
      <c r="AY69" s="819"/>
      <c r="AZ69" s="867"/>
      <c r="BA69" s="867"/>
      <c r="BB69" s="867"/>
      <c r="BC69" s="867"/>
      <c r="BD69" s="868"/>
      <c r="BE69" s="216"/>
      <c r="BF69" s="216"/>
      <c r="BG69" s="216"/>
      <c r="BH69" s="216"/>
      <c r="BI69" s="216"/>
      <c r="BJ69" s="216"/>
      <c r="BK69" s="216"/>
      <c r="BL69" s="216"/>
      <c r="BM69" s="216"/>
      <c r="BN69" s="216"/>
      <c r="BO69" s="216"/>
      <c r="BP69" s="216"/>
      <c r="BQ69" s="213">
        <v>63</v>
      </c>
      <c r="BR69" s="218"/>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7"/>
    </row>
    <row r="70" spans="1:131" s="198" customFormat="1" ht="26.25" customHeight="1">
      <c r="A70" s="212">
        <v>3</v>
      </c>
      <c r="B70" s="863" t="s">
        <v>549</v>
      </c>
      <c r="C70" s="864"/>
      <c r="D70" s="864"/>
      <c r="E70" s="864"/>
      <c r="F70" s="864"/>
      <c r="G70" s="864"/>
      <c r="H70" s="864"/>
      <c r="I70" s="864"/>
      <c r="J70" s="864"/>
      <c r="K70" s="864"/>
      <c r="L70" s="864"/>
      <c r="M70" s="864"/>
      <c r="N70" s="864"/>
      <c r="O70" s="864"/>
      <c r="P70" s="865"/>
      <c r="Q70" s="866"/>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v>86</v>
      </c>
      <c r="AV70" s="819"/>
      <c r="AW70" s="819"/>
      <c r="AX70" s="819"/>
      <c r="AY70" s="819"/>
      <c r="AZ70" s="867"/>
      <c r="BA70" s="867"/>
      <c r="BB70" s="867"/>
      <c r="BC70" s="867"/>
      <c r="BD70" s="868"/>
      <c r="BE70" s="216"/>
      <c r="BF70" s="216"/>
      <c r="BG70" s="216"/>
      <c r="BH70" s="216"/>
      <c r="BI70" s="216"/>
      <c r="BJ70" s="216"/>
      <c r="BK70" s="216"/>
      <c r="BL70" s="216"/>
      <c r="BM70" s="216"/>
      <c r="BN70" s="216"/>
      <c r="BO70" s="216"/>
      <c r="BP70" s="216"/>
      <c r="BQ70" s="213">
        <v>64</v>
      </c>
      <c r="BR70" s="218"/>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7"/>
    </row>
    <row r="71" spans="1:131" s="198" customFormat="1" ht="26.25" customHeight="1">
      <c r="A71" s="212">
        <v>4</v>
      </c>
      <c r="B71" s="863" t="s">
        <v>550</v>
      </c>
      <c r="C71" s="864"/>
      <c r="D71" s="864"/>
      <c r="E71" s="864"/>
      <c r="F71" s="864"/>
      <c r="G71" s="864"/>
      <c r="H71" s="864"/>
      <c r="I71" s="864"/>
      <c r="J71" s="864"/>
      <c r="K71" s="864"/>
      <c r="L71" s="864"/>
      <c r="M71" s="864"/>
      <c r="N71" s="864"/>
      <c r="O71" s="864"/>
      <c r="P71" s="865"/>
      <c r="Q71" s="866"/>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v>125</v>
      </c>
      <c r="AV71" s="819"/>
      <c r="AW71" s="819"/>
      <c r="AX71" s="819"/>
      <c r="AY71" s="819"/>
      <c r="AZ71" s="867"/>
      <c r="BA71" s="867"/>
      <c r="BB71" s="867"/>
      <c r="BC71" s="867"/>
      <c r="BD71" s="868"/>
      <c r="BE71" s="216"/>
      <c r="BF71" s="216"/>
      <c r="BG71" s="216"/>
      <c r="BH71" s="216"/>
      <c r="BI71" s="216"/>
      <c r="BJ71" s="216"/>
      <c r="BK71" s="216"/>
      <c r="BL71" s="216"/>
      <c r="BM71" s="216"/>
      <c r="BN71" s="216"/>
      <c r="BO71" s="216"/>
      <c r="BP71" s="216"/>
      <c r="BQ71" s="213">
        <v>65</v>
      </c>
      <c r="BR71" s="218"/>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7"/>
    </row>
    <row r="72" spans="1:131" s="198" customFormat="1" ht="26.25" customHeight="1">
      <c r="A72" s="212">
        <v>5</v>
      </c>
      <c r="B72" s="863"/>
      <c r="C72" s="864"/>
      <c r="D72" s="864"/>
      <c r="E72" s="864"/>
      <c r="F72" s="864"/>
      <c r="G72" s="864"/>
      <c r="H72" s="864"/>
      <c r="I72" s="864"/>
      <c r="J72" s="864"/>
      <c r="K72" s="864"/>
      <c r="L72" s="864"/>
      <c r="M72" s="864"/>
      <c r="N72" s="864"/>
      <c r="O72" s="864"/>
      <c r="P72" s="865"/>
      <c r="Q72" s="866"/>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7"/>
      <c r="BA72" s="867"/>
      <c r="BB72" s="867"/>
      <c r="BC72" s="867"/>
      <c r="BD72" s="868"/>
      <c r="BE72" s="216"/>
      <c r="BF72" s="216"/>
      <c r="BG72" s="216"/>
      <c r="BH72" s="216"/>
      <c r="BI72" s="216"/>
      <c r="BJ72" s="216"/>
      <c r="BK72" s="216"/>
      <c r="BL72" s="216"/>
      <c r="BM72" s="216"/>
      <c r="BN72" s="216"/>
      <c r="BO72" s="216"/>
      <c r="BP72" s="216"/>
      <c r="BQ72" s="213">
        <v>66</v>
      </c>
      <c r="BR72" s="218"/>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7"/>
    </row>
    <row r="73" spans="1:131" s="198" customFormat="1" ht="26.25" customHeight="1">
      <c r="A73" s="212">
        <v>6</v>
      </c>
      <c r="B73" s="863"/>
      <c r="C73" s="864"/>
      <c r="D73" s="864"/>
      <c r="E73" s="864"/>
      <c r="F73" s="864"/>
      <c r="G73" s="864"/>
      <c r="H73" s="864"/>
      <c r="I73" s="864"/>
      <c r="J73" s="864"/>
      <c r="K73" s="864"/>
      <c r="L73" s="864"/>
      <c r="M73" s="864"/>
      <c r="N73" s="864"/>
      <c r="O73" s="864"/>
      <c r="P73" s="865"/>
      <c r="Q73" s="866"/>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7"/>
      <c r="BA73" s="867"/>
      <c r="BB73" s="867"/>
      <c r="BC73" s="867"/>
      <c r="BD73" s="868"/>
      <c r="BE73" s="216"/>
      <c r="BF73" s="216"/>
      <c r="BG73" s="216"/>
      <c r="BH73" s="216"/>
      <c r="BI73" s="216"/>
      <c r="BJ73" s="216"/>
      <c r="BK73" s="216"/>
      <c r="BL73" s="216"/>
      <c r="BM73" s="216"/>
      <c r="BN73" s="216"/>
      <c r="BO73" s="216"/>
      <c r="BP73" s="216"/>
      <c r="BQ73" s="213">
        <v>67</v>
      </c>
      <c r="BR73" s="218"/>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7"/>
    </row>
    <row r="74" spans="1:131" s="198" customFormat="1" ht="26.25" customHeight="1">
      <c r="A74" s="212">
        <v>7</v>
      </c>
      <c r="B74" s="863"/>
      <c r="C74" s="864"/>
      <c r="D74" s="864"/>
      <c r="E74" s="864"/>
      <c r="F74" s="864"/>
      <c r="G74" s="864"/>
      <c r="H74" s="864"/>
      <c r="I74" s="864"/>
      <c r="J74" s="864"/>
      <c r="K74" s="864"/>
      <c r="L74" s="864"/>
      <c r="M74" s="864"/>
      <c r="N74" s="864"/>
      <c r="O74" s="864"/>
      <c r="P74" s="865"/>
      <c r="Q74" s="866"/>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7"/>
      <c r="BA74" s="867"/>
      <c r="BB74" s="867"/>
      <c r="BC74" s="867"/>
      <c r="BD74" s="868"/>
      <c r="BE74" s="216"/>
      <c r="BF74" s="216"/>
      <c r="BG74" s="216"/>
      <c r="BH74" s="216"/>
      <c r="BI74" s="216"/>
      <c r="BJ74" s="216"/>
      <c r="BK74" s="216"/>
      <c r="BL74" s="216"/>
      <c r="BM74" s="216"/>
      <c r="BN74" s="216"/>
      <c r="BO74" s="216"/>
      <c r="BP74" s="216"/>
      <c r="BQ74" s="213">
        <v>68</v>
      </c>
      <c r="BR74" s="218"/>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7"/>
    </row>
    <row r="75" spans="1:131" s="198" customFormat="1" ht="26.25" customHeight="1">
      <c r="A75" s="212">
        <v>8</v>
      </c>
      <c r="B75" s="863"/>
      <c r="C75" s="864"/>
      <c r="D75" s="864"/>
      <c r="E75" s="864"/>
      <c r="F75" s="864"/>
      <c r="G75" s="864"/>
      <c r="H75" s="864"/>
      <c r="I75" s="864"/>
      <c r="J75" s="864"/>
      <c r="K75" s="864"/>
      <c r="L75" s="864"/>
      <c r="M75" s="864"/>
      <c r="N75" s="864"/>
      <c r="O75" s="864"/>
      <c r="P75" s="865"/>
      <c r="Q75" s="869"/>
      <c r="R75" s="821"/>
      <c r="S75" s="821"/>
      <c r="T75" s="821"/>
      <c r="U75" s="818"/>
      <c r="V75" s="820"/>
      <c r="W75" s="821"/>
      <c r="X75" s="821"/>
      <c r="Y75" s="821"/>
      <c r="Z75" s="818"/>
      <c r="AA75" s="820"/>
      <c r="AB75" s="821"/>
      <c r="AC75" s="821"/>
      <c r="AD75" s="821"/>
      <c r="AE75" s="818"/>
      <c r="AF75" s="820"/>
      <c r="AG75" s="821"/>
      <c r="AH75" s="821"/>
      <c r="AI75" s="821"/>
      <c r="AJ75" s="818"/>
      <c r="AK75" s="820"/>
      <c r="AL75" s="821"/>
      <c r="AM75" s="821"/>
      <c r="AN75" s="821"/>
      <c r="AO75" s="818"/>
      <c r="AP75" s="820"/>
      <c r="AQ75" s="821"/>
      <c r="AR75" s="821"/>
      <c r="AS75" s="821"/>
      <c r="AT75" s="818"/>
      <c r="AU75" s="820"/>
      <c r="AV75" s="821"/>
      <c r="AW75" s="821"/>
      <c r="AX75" s="821"/>
      <c r="AY75" s="818"/>
      <c r="AZ75" s="867"/>
      <c r="BA75" s="867"/>
      <c r="BB75" s="867"/>
      <c r="BC75" s="867"/>
      <c r="BD75" s="868"/>
      <c r="BE75" s="216"/>
      <c r="BF75" s="216"/>
      <c r="BG75" s="216"/>
      <c r="BH75" s="216"/>
      <c r="BI75" s="216"/>
      <c r="BJ75" s="216"/>
      <c r="BK75" s="216"/>
      <c r="BL75" s="216"/>
      <c r="BM75" s="216"/>
      <c r="BN75" s="216"/>
      <c r="BO75" s="216"/>
      <c r="BP75" s="216"/>
      <c r="BQ75" s="213">
        <v>69</v>
      </c>
      <c r="BR75" s="218"/>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7"/>
    </row>
    <row r="76" spans="1:131" s="198" customFormat="1" ht="26.25" customHeight="1">
      <c r="A76" s="212">
        <v>9</v>
      </c>
      <c r="B76" s="863"/>
      <c r="C76" s="864"/>
      <c r="D76" s="864"/>
      <c r="E76" s="864"/>
      <c r="F76" s="864"/>
      <c r="G76" s="864"/>
      <c r="H76" s="864"/>
      <c r="I76" s="864"/>
      <c r="J76" s="864"/>
      <c r="K76" s="864"/>
      <c r="L76" s="864"/>
      <c r="M76" s="864"/>
      <c r="N76" s="864"/>
      <c r="O76" s="864"/>
      <c r="P76" s="865"/>
      <c r="Q76" s="869"/>
      <c r="R76" s="821"/>
      <c r="S76" s="821"/>
      <c r="T76" s="821"/>
      <c r="U76" s="818"/>
      <c r="V76" s="820"/>
      <c r="W76" s="821"/>
      <c r="X76" s="821"/>
      <c r="Y76" s="821"/>
      <c r="Z76" s="818"/>
      <c r="AA76" s="820"/>
      <c r="AB76" s="821"/>
      <c r="AC76" s="821"/>
      <c r="AD76" s="821"/>
      <c r="AE76" s="818"/>
      <c r="AF76" s="820"/>
      <c r="AG76" s="821"/>
      <c r="AH76" s="821"/>
      <c r="AI76" s="821"/>
      <c r="AJ76" s="818"/>
      <c r="AK76" s="820"/>
      <c r="AL76" s="821"/>
      <c r="AM76" s="821"/>
      <c r="AN76" s="821"/>
      <c r="AO76" s="818"/>
      <c r="AP76" s="820"/>
      <c r="AQ76" s="821"/>
      <c r="AR76" s="821"/>
      <c r="AS76" s="821"/>
      <c r="AT76" s="818"/>
      <c r="AU76" s="820"/>
      <c r="AV76" s="821"/>
      <c r="AW76" s="821"/>
      <c r="AX76" s="821"/>
      <c r="AY76" s="818"/>
      <c r="AZ76" s="867"/>
      <c r="BA76" s="867"/>
      <c r="BB76" s="867"/>
      <c r="BC76" s="867"/>
      <c r="BD76" s="868"/>
      <c r="BE76" s="216"/>
      <c r="BF76" s="216"/>
      <c r="BG76" s="216"/>
      <c r="BH76" s="216"/>
      <c r="BI76" s="216"/>
      <c r="BJ76" s="216"/>
      <c r="BK76" s="216"/>
      <c r="BL76" s="216"/>
      <c r="BM76" s="216"/>
      <c r="BN76" s="216"/>
      <c r="BO76" s="216"/>
      <c r="BP76" s="216"/>
      <c r="BQ76" s="213">
        <v>70</v>
      </c>
      <c r="BR76" s="218"/>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7"/>
    </row>
    <row r="77" spans="1:131" s="198" customFormat="1" ht="26.25" customHeight="1">
      <c r="A77" s="212">
        <v>10</v>
      </c>
      <c r="B77" s="863"/>
      <c r="C77" s="864"/>
      <c r="D77" s="864"/>
      <c r="E77" s="864"/>
      <c r="F77" s="864"/>
      <c r="G77" s="864"/>
      <c r="H77" s="864"/>
      <c r="I77" s="864"/>
      <c r="J77" s="864"/>
      <c r="K77" s="864"/>
      <c r="L77" s="864"/>
      <c r="M77" s="864"/>
      <c r="N77" s="864"/>
      <c r="O77" s="864"/>
      <c r="P77" s="865"/>
      <c r="Q77" s="869"/>
      <c r="R77" s="821"/>
      <c r="S77" s="821"/>
      <c r="T77" s="821"/>
      <c r="U77" s="818"/>
      <c r="V77" s="820"/>
      <c r="W77" s="821"/>
      <c r="X77" s="821"/>
      <c r="Y77" s="821"/>
      <c r="Z77" s="818"/>
      <c r="AA77" s="820"/>
      <c r="AB77" s="821"/>
      <c r="AC77" s="821"/>
      <c r="AD77" s="821"/>
      <c r="AE77" s="818"/>
      <c r="AF77" s="820"/>
      <c r="AG77" s="821"/>
      <c r="AH77" s="821"/>
      <c r="AI77" s="821"/>
      <c r="AJ77" s="818"/>
      <c r="AK77" s="820"/>
      <c r="AL77" s="821"/>
      <c r="AM77" s="821"/>
      <c r="AN77" s="821"/>
      <c r="AO77" s="818"/>
      <c r="AP77" s="820"/>
      <c r="AQ77" s="821"/>
      <c r="AR77" s="821"/>
      <c r="AS77" s="821"/>
      <c r="AT77" s="818"/>
      <c r="AU77" s="820"/>
      <c r="AV77" s="821"/>
      <c r="AW77" s="821"/>
      <c r="AX77" s="821"/>
      <c r="AY77" s="818"/>
      <c r="AZ77" s="867"/>
      <c r="BA77" s="867"/>
      <c r="BB77" s="867"/>
      <c r="BC77" s="867"/>
      <c r="BD77" s="868"/>
      <c r="BE77" s="216"/>
      <c r="BF77" s="216"/>
      <c r="BG77" s="216"/>
      <c r="BH77" s="216"/>
      <c r="BI77" s="216"/>
      <c r="BJ77" s="216"/>
      <c r="BK77" s="216"/>
      <c r="BL77" s="216"/>
      <c r="BM77" s="216"/>
      <c r="BN77" s="216"/>
      <c r="BO77" s="216"/>
      <c r="BP77" s="216"/>
      <c r="BQ77" s="213">
        <v>71</v>
      </c>
      <c r="BR77" s="218"/>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7"/>
    </row>
    <row r="78" spans="1:131" s="198" customFormat="1" ht="26.25" customHeight="1">
      <c r="A78" s="212">
        <v>11</v>
      </c>
      <c r="B78" s="863"/>
      <c r="C78" s="864"/>
      <c r="D78" s="864"/>
      <c r="E78" s="864"/>
      <c r="F78" s="864"/>
      <c r="G78" s="864"/>
      <c r="H78" s="864"/>
      <c r="I78" s="864"/>
      <c r="J78" s="864"/>
      <c r="K78" s="864"/>
      <c r="L78" s="864"/>
      <c r="M78" s="864"/>
      <c r="N78" s="864"/>
      <c r="O78" s="864"/>
      <c r="P78" s="865"/>
      <c r="Q78" s="866"/>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7"/>
      <c r="BA78" s="867"/>
      <c r="BB78" s="867"/>
      <c r="BC78" s="867"/>
      <c r="BD78" s="868"/>
      <c r="BE78" s="216"/>
      <c r="BF78" s="216"/>
      <c r="BG78" s="216"/>
      <c r="BH78" s="216"/>
      <c r="BI78" s="216"/>
      <c r="BJ78" s="219"/>
      <c r="BK78" s="219"/>
      <c r="BL78" s="219"/>
      <c r="BM78" s="219"/>
      <c r="BN78" s="219"/>
      <c r="BO78" s="216"/>
      <c r="BP78" s="216"/>
      <c r="BQ78" s="213">
        <v>72</v>
      </c>
      <c r="BR78" s="218"/>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7"/>
    </row>
    <row r="79" spans="1:131" s="198" customFormat="1" ht="26.25" customHeight="1">
      <c r="A79" s="212">
        <v>12</v>
      </c>
      <c r="B79" s="863"/>
      <c r="C79" s="864"/>
      <c r="D79" s="864"/>
      <c r="E79" s="864"/>
      <c r="F79" s="864"/>
      <c r="G79" s="864"/>
      <c r="H79" s="864"/>
      <c r="I79" s="864"/>
      <c r="J79" s="864"/>
      <c r="K79" s="864"/>
      <c r="L79" s="864"/>
      <c r="M79" s="864"/>
      <c r="N79" s="864"/>
      <c r="O79" s="864"/>
      <c r="P79" s="865"/>
      <c r="Q79" s="866"/>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7"/>
      <c r="BA79" s="867"/>
      <c r="BB79" s="867"/>
      <c r="BC79" s="867"/>
      <c r="BD79" s="868"/>
      <c r="BE79" s="216"/>
      <c r="BF79" s="216"/>
      <c r="BG79" s="216"/>
      <c r="BH79" s="216"/>
      <c r="BI79" s="216"/>
      <c r="BJ79" s="219"/>
      <c r="BK79" s="219"/>
      <c r="BL79" s="219"/>
      <c r="BM79" s="219"/>
      <c r="BN79" s="219"/>
      <c r="BO79" s="216"/>
      <c r="BP79" s="216"/>
      <c r="BQ79" s="213">
        <v>73</v>
      </c>
      <c r="BR79" s="218"/>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7"/>
    </row>
    <row r="80" spans="1:131" s="198" customFormat="1" ht="26.25" customHeight="1">
      <c r="A80" s="212">
        <v>13</v>
      </c>
      <c r="B80" s="863"/>
      <c r="C80" s="864"/>
      <c r="D80" s="864"/>
      <c r="E80" s="864"/>
      <c r="F80" s="864"/>
      <c r="G80" s="864"/>
      <c r="H80" s="864"/>
      <c r="I80" s="864"/>
      <c r="J80" s="864"/>
      <c r="K80" s="864"/>
      <c r="L80" s="864"/>
      <c r="M80" s="864"/>
      <c r="N80" s="864"/>
      <c r="O80" s="864"/>
      <c r="P80" s="865"/>
      <c r="Q80" s="866"/>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7"/>
      <c r="BA80" s="867"/>
      <c r="BB80" s="867"/>
      <c r="BC80" s="867"/>
      <c r="BD80" s="868"/>
      <c r="BE80" s="216"/>
      <c r="BF80" s="216"/>
      <c r="BG80" s="216"/>
      <c r="BH80" s="216"/>
      <c r="BI80" s="216"/>
      <c r="BJ80" s="216"/>
      <c r="BK80" s="216"/>
      <c r="BL80" s="216"/>
      <c r="BM80" s="216"/>
      <c r="BN80" s="216"/>
      <c r="BO80" s="216"/>
      <c r="BP80" s="216"/>
      <c r="BQ80" s="213">
        <v>74</v>
      </c>
      <c r="BR80" s="218"/>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7"/>
    </row>
    <row r="81" spans="1:131" s="198" customFormat="1" ht="26.25" customHeight="1">
      <c r="A81" s="212">
        <v>14</v>
      </c>
      <c r="B81" s="863"/>
      <c r="C81" s="864"/>
      <c r="D81" s="864"/>
      <c r="E81" s="864"/>
      <c r="F81" s="864"/>
      <c r="G81" s="864"/>
      <c r="H81" s="864"/>
      <c r="I81" s="864"/>
      <c r="J81" s="864"/>
      <c r="K81" s="864"/>
      <c r="L81" s="864"/>
      <c r="M81" s="864"/>
      <c r="N81" s="864"/>
      <c r="O81" s="864"/>
      <c r="P81" s="865"/>
      <c r="Q81" s="866"/>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7"/>
      <c r="BA81" s="867"/>
      <c r="BB81" s="867"/>
      <c r="BC81" s="867"/>
      <c r="BD81" s="868"/>
      <c r="BE81" s="216"/>
      <c r="BF81" s="216"/>
      <c r="BG81" s="216"/>
      <c r="BH81" s="216"/>
      <c r="BI81" s="216"/>
      <c r="BJ81" s="216"/>
      <c r="BK81" s="216"/>
      <c r="BL81" s="216"/>
      <c r="BM81" s="216"/>
      <c r="BN81" s="216"/>
      <c r="BO81" s="216"/>
      <c r="BP81" s="216"/>
      <c r="BQ81" s="213">
        <v>75</v>
      </c>
      <c r="BR81" s="218"/>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7"/>
    </row>
    <row r="82" spans="1:131" s="198" customFormat="1" ht="26.25" customHeight="1">
      <c r="A82" s="212">
        <v>15</v>
      </c>
      <c r="B82" s="863"/>
      <c r="C82" s="864"/>
      <c r="D82" s="864"/>
      <c r="E82" s="864"/>
      <c r="F82" s="864"/>
      <c r="G82" s="864"/>
      <c r="H82" s="864"/>
      <c r="I82" s="864"/>
      <c r="J82" s="864"/>
      <c r="K82" s="864"/>
      <c r="L82" s="864"/>
      <c r="M82" s="864"/>
      <c r="N82" s="864"/>
      <c r="O82" s="864"/>
      <c r="P82" s="865"/>
      <c r="Q82" s="866"/>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7"/>
      <c r="BA82" s="867"/>
      <c r="BB82" s="867"/>
      <c r="BC82" s="867"/>
      <c r="BD82" s="868"/>
      <c r="BE82" s="216"/>
      <c r="BF82" s="216"/>
      <c r="BG82" s="216"/>
      <c r="BH82" s="216"/>
      <c r="BI82" s="216"/>
      <c r="BJ82" s="216"/>
      <c r="BK82" s="216"/>
      <c r="BL82" s="216"/>
      <c r="BM82" s="216"/>
      <c r="BN82" s="216"/>
      <c r="BO82" s="216"/>
      <c r="BP82" s="216"/>
      <c r="BQ82" s="213">
        <v>76</v>
      </c>
      <c r="BR82" s="218"/>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7"/>
    </row>
    <row r="83" spans="1:131" s="198" customFormat="1" ht="26.25" customHeight="1">
      <c r="A83" s="212">
        <v>16</v>
      </c>
      <c r="B83" s="863"/>
      <c r="C83" s="864"/>
      <c r="D83" s="864"/>
      <c r="E83" s="864"/>
      <c r="F83" s="864"/>
      <c r="G83" s="864"/>
      <c r="H83" s="864"/>
      <c r="I83" s="864"/>
      <c r="J83" s="864"/>
      <c r="K83" s="864"/>
      <c r="L83" s="864"/>
      <c r="M83" s="864"/>
      <c r="N83" s="864"/>
      <c r="O83" s="864"/>
      <c r="P83" s="865"/>
      <c r="Q83" s="866"/>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7"/>
      <c r="BA83" s="867"/>
      <c r="BB83" s="867"/>
      <c r="BC83" s="867"/>
      <c r="BD83" s="868"/>
      <c r="BE83" s="216"/>
      <c r="BF83" s="216"/>
      <c r="BG83" s="216"/>
      <c r="BH83" s="216"/>
      <c r="BI83" s="216"/>
      <c r="BJ83" s="216"/>
      <c r="BK83" s="216"/>
      <c r="BL83" s="216"/>
      <c r="BM83" s="216"/>
      <c r="BN83" s="216"/>
      <c r="BO83" s="216"/>
      <c r="BP83" s="216"/>
      <c r="BQ83" s="213">
        <v>77</v>
      </c>
      <c r="BR83" s="218"/>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7"/>
    </row>
    <row r="84" spans="1:131" s="198" customFormat="1" ht="26.25" customHeight="1">
      <c r="A84" s="212">
        <v>17</v>
      </c>
      <c r="B84" s="863"/>
      <c r="C84" s="864"/>
      <c r="D84" s="864"/>
      <c r="E84" s="864"/>
      <c r="F84" s="864"/>
      <c r="G84" s="864"/>
      <c r="H84" s="864"/>
      <c r="I84" s="864"/>
      <c r="J84" s="864"/>
      <c r="K84" s="864"/>
      <c r="L84" s="864"/>
      <c r="M84" s="864"/>
      <c r="N84" s="864"/>
      <c r="O84" s="864"/>
      <c r="P84" s="865"/>
      <c r="Q84" s="866"/>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7"/>
      <c r="BA84" s="867"/>
      <c r="BB84" s="867"/>
      <c r="BC84" s="867"/>
      <c r="BD84" s="868"/>
      <c r="BE84" s="216"/>
      <c r="BF84" s="216"/>
      <c r="BG84" s="216"/>
      <c r="BH84" s="216"/>
      <c r="BI84" s="216"/>
      <c r="BJ84" s="216"/>
      <c r="BK84" s="216"/>
      <c r="BL84" s="216"/>
      <c r="BM84" s="216"/>
      <c r="BN84" s="216"/>
      <c r="BO84" s="216"/>
      <c r="BP84" s="216"/>
      <c r="BQ84" s="213">
        <v>78</v>
      </c>
      <c r="BR84" s="218"/>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7"/>
    </row>
    <row r="85" spans="1:131" s="198" customFormat="1" ht="26.25" customHeight="1">
      <c r="A85" s="212">
        <v>18</v>
      </c>
      <c r="B85" s="863"/>
      <c r="C85" s="864"/>
      <c r="D85" s="864"/>
      <c r="E85" s="864"/>
      <c r="F85" s="864"/>
      <c r="G85" s="864"/>
      <c r="H85" s="864"/>
      <c r="I85" s="864"/>
      <c r="J85" s="864"/>
      <c r="K85" s="864"/>
      <c r="L85" s="864"/>
      <c r="M85" s="864"/>
      <c r="N85" s="864"/>
      <c r="O85" s="864"/>
      <c r="P85" s="865"/>
      <c r="Q85" s="866"/>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7"/>
      <c r="BA85" s="867"/>
      <c r="BB85" s="867"/>
      <c r="BC85" s="867"/>
      <c r="BD85" s="868"/>
      <c r="BE85" s="216"/>
      <c r="BF85" s="216"/>
      <c r="BG85" s="216"/>
      <c r="BH85" s="216"/>
      <c r="BI85" s="216"/>
      <c r="BJ85" s="216"/>
      <c r="BK85" s="216"/>
      <c r="BL85" s="216"/>
      <c r="BM85" s="216"/>
      <c r="BN85" s="216"/>
      <c r="BO85" s="216"/>
      <c r="BP85" s="216"/>
      <c r="BQ85" s="213">
        <v>79</v>
      </c>
      <c r="BR85" s="218"/>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7"/>
    </row>
    <row r="86" spans="1:131" s="198" customFormat="1" ht="26.25" customHeight="1">
      <c r="A86" s="212">
        <v>19</v>
      </c>
      <c r="B86" s="863"/>
      <c r="C86" s="864"/>
      <c r="D86" s="864"/>
      <c r="E86" s="864"/>
      <c r="F86" s="864"/>
      <c r="G86" s="864"/>
      <c r="H86" s="864"/>
      <c r="I86" s="864"/>
      <c r="J86" s="864"/>
      <c r="K86" s="864"/>
      <c r="L86" s="864"/>
      <c r="M86" s="864"/>
      <c r="N86" s="864"/>
      <c r="O86" s="864"/>
      <c r="P86" s="865"/>
      <c r="Q86" s="866"/>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7"/>
      <c r="BA86" s="867"/>
      <c r="BB86" s="867"/>
      <c r="BC86" s="867"/>
      <c r="BD86" s="868"/>
      <c r="BE86" s="216"/>
      <c r="BF86" s="216"/>
      <c r="BG86" s="216"/>
      <c r="BH86" s="216"/>
      <c r="BI86" s="216"/>
      <c r="BJ86" s="216"/>
      <c r="BK86" s="216"/>
      <c r="BL86" s="216"/>
      <c r="BM86" s="216"/>
      <c r="BN86" s="216"/>
      <c r="BO86" s="216"/>
      <c r="BP86" s="216"/>
      <c r="BQ86" s="213">
        <v>80</v>
      </c>
      <c r="BR86" s="218"/>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7"/>
    </row>
    <row r="88" spans="1:131" s="198" customFormat="1" ht="26.25" customHeight="1" thickBot="1">
      <c r="A88" s="215" t="s">
        <v>363</v>
      </c>
      <c r="B88" s="778" t="s">
        <v>398</v>
      </c>
      <c r="C88" s="779"/>
      <c r="D88" s="779"/>
      <c r="E88" s="779"/>
      <c r="F88" s="779"/>
      <c r="G88" s="779"/>
      <c r="H88" s="779"/>
      <c r="I88" s="779"/>
      <c r="J88" s="779"/>
      <c r="K88" s="779"/>
      <c r="L88" s="779"/>
      <c r="M88" s="779"/>
      <c r="N88" s="779"/>
      <c r="O88" s="779"/>
      <c r="P88" s="780"/>
      <c r="Q88" s="828"/>
      <c r="R88" s="829"/>
      <c r="S88" s="829"/>
      <c r="T88" s="829"/>
      <c r="U88" s="829"/>
      <c r="V88" s="829"/>
      <c r="W88" s="829"/>
      <c r="X88" s="829"/>
      <c r="Y88" s="829"/>
      <c r="Z88" s="829"/>
      <c r="AA88" s="829"/>
      <c r="AB88" s="829"/>
      <c r="AC88" s="829"/>
      <c r="AD88" s="829"/>
      <c r="AE88" s="829"/>
      <c r="AF88" s="832"/>
      <c r="AG88" s="832"/>
      <c r="AH88" s="832"/>
      <c r="AI88" s="832"/>
      <c r="AJ88" s="832"/>
      <c r="AK88" s="829"/>
      <c r="AL88" s="829"/>
      <c r="AM88" s="829"/>
      <c r="AN88" s="829"/>
      <c r="AO88" s="829"/>
      <c r="AP88" s="832"/>
      <c r="AQ88" s="832"/>
      <c r="AR88" s="832"/>
      <c r="AS88" s="832"/>
      <c r="AT88" s="832"/>
      <c r="AU88" s="832"/>
      <c r="AV88" s="832"/>
      <c r="AW88" s="832"/>
      <c r="AX88" s="832"/>
      <c r="AY88" s="832"/>
      <c r="AZ88" s="837"/>
      <c r="BA88" s="837"/>
      <c r="BB88" s="837"/>
      <c r="BC88" s="837"/>
      <c r="BD88" s="838"/>
      <c r="BE88" s="216"/>
      <c r="BF88" s="216"/>
      <c r="BG88" s="216"/>
      <c r="BH88" s="216"/>
      <c r="BI88" s="216"/>
      <c r="BJ88" s="216"/>
      <c r="BK88" s="216"/>
      <c r="BL88" s="216"/>
      <c r="BM88" s="216"/>
      <c r="BN88" s="216"/>
      <c r="BO88" s="216"/>
      <c r="BP88" s="216"/>
      <c r="BQ88" s="213">
        <v>82</v>
      </c>
      <c r="BR88" s="218"/>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399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40"/>
      <c r="CT102" s="840"/>
      <c r="CU102" s="840"/>
      <c r="CV102" s="881"/>
      <c r="CW102" s="880"/>
      <c r="CX102" s="840"/>
      <c r="CY102" s="840"/>
      <c r="CZ102" s="840"/>
      <c r="DA102" s="881"/>
      <c r="DB102" s="880"/>
      <c r="DC102" s="840"/>
      <c r="DD102" s="840"/>
      <c r="DE102" s="840"/>
      <c r="DF102" s="881"/>
      <c r="DG102" s="880"/>
      <c r="DH102" s="840"/>
      <c r="DI102" s="840"/>
      <c r="DJ102" s="840"/>
      <c r="DK102" s="881"/>
      <c r="DL102" s="880"/>
      <c r="DM102" s="840"/>
      <c r="DN102" s="840"/>
      <c r="DO102" s="840"/>
      <c r="DP102" s="881"/>
      <c r="DQ102" s="880"/>
      <c r="DR102" s="840"/>
      <c r="DS102" s="840"/>
      <c r="DT102" s="840"/>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284</v>
      </c>
      <c r="AG109" s="883"/>
      <c r="AH109" s="883"/>
      <c r="AI109" s="883"/>
      <c r="AJ109" s="884"/>
      <c r="AK109" s="882" t="s">
        <v>283</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284</v>
      </c>
      <c r="BW109" s="883"/>
      <c r="BX109" s="883"/>
      <c r="BY109" s="883"/>
      <c r="BZ109" s="884"/>
      <c r="CA109" s="882" t="s">
        <v>283</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284</v>
      </c>
      <c r="DM109" s="883"/>
      <c r="DN109" s="883"/>
      <c r="DO109" s="883"/>
      <c r="DP109" s="884"/>
      <c r="DQ109" s="882" t="s">
        <v>283</v>
      </c>
      <c r="DR109" s="883"/>
      <c r="DS109" s="883"/>
      <c r="DT109" s="883"/>
      <c r="DU109" s="884"/>
      <c r="DV109" s="882" t="s">
        <v>408</v>
      </c>
      <c r="DW109" s="883"/>
      <c r="DX109" s="883"/>
      <c r="DY109" s="883"/>
      <c r="DZ109" s="885"/>
    </row>
    <row r="110" spans="1:131" s="197" customFormat="1" ht="26.25" customHeight="1">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636593</v>
      </c>
      <c r="AB110" s="890"/>
      <c r="AC110" s="890"/>
      <c r="AD110" s="890"/>
      <c r="AE110" s="891"/>
      <c r="AF110" s="892">
        <v>629498</v>
      </c>
      <c r="AG110" s="890"/>
      <c r="AH110" s="890"/>
      <c r="AI110" s="890"/>
      <c r="AJ110" s="891"/>
      <c r="AK110" s="892">
        <v>611866</v>
      </c>
      <c r="AL110" s="890"/>
      <c r="AM110" s="890"/>
      <c r="AN110" s="890"/>
      <c r="AO110" s="891"/>
      <c r="AP110" s="893">
        <v>18.3</v>
      </c>
      <c r="AQ110" s="894"/>
      <c r="AR110" s="894"/>
      <c r="AS110" s="894"/>
      <c r="AT110" s="895"/>
      <c r="AU110" s="896" t="s">
        <v>60</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6365599</v>
      </c>
      <c r="BR110" s="927"/>
      <c r="BS110" s="927"/>
      <c r="BT110" s="927"/>
      <c r="BU110" s="927"/>
      <c r="BV110" s="927">
        <v>6471325</v>
      </c>
      <c r="BW110" s="927"/>
      <c r="BX110" s="927"/>
      <c r="BY110" s="927"/>
      <c r="BZ110" s="927"/>
      <c r="CA110" s="927">
        <v>6564625</v>
      </c>
      <c r="CB110" s="927"/>
      <c r="CC110" s="927"/>
      <c r="CD110" s="927"/>
      <c r="CE110" s="927"/>
      <c r="CF110" s="941">
        <v>196.2</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414</v>
      </c>
      <c r="DH110" s="927"/>
      <c r="DI110" s="927"/>
      <c r="DJ110" s="927"/>
      <c r="DK110" s="927"/>
      <c r="DL110" s="927" t="s">
        <v>414</v>
      </c>
      <c r="DM110" s="927"/>
      <c r="DN110" s="927"/>
      <c r="DO110" s="927"/>
      <c r="DP110" s="927"/>
      <c r="DQ110" s="927" t="s">
        <v>414</v>
      </c>
      <c r="DR110" s="927"/>
      <c r="DS110" s="927"/>
      <c r="DT110" s="927"/>
      <c r="DU110" s="927"/>
      <c r="DV110" s="928" t="s">
        <v>414</v>
      </c>
      <c r="DW110" s="928"/>
      <c r="DX110" s="928"/>
      <c r="DY110" s="928"/>
      <c r="DZ110" s="929"/>
    </row>
    <row r="111" spans="1:131" s="197" customFormat="1" ht="26.25" customHeight="1">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414</v>
      </c>
      <c r="AB111" s="934"/>
      <c r="AC111" s="934"/>
      <c r="AD111" s="934"/>
      <c r="AE111" s="935"/>
      <c r="AF111" s="936" t="s">
        <v>414</v>
      </c>
      <c r="AG111" s="934"/>
      <c r="AH111" s="934"/>
      <c r="AI111" s="934"/>
      <c r="AJ111" s="935"/>
      <c r="AK111" s="936" t="s">
        <v>414</v>
      </c>
      <c r="AL111" s="934"/>
      <c r="AM111" s="934"/>
      <c r="AN111" s="934"/>
      <c r="AO111" s="935"/>
      <c r="AP111" s="937" t="s">
        <v>414</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12266</v>
      </c>
      <c r="BR111" s="920"/>
      <c r="BS111" s="920"/>
      <c r="BT111" s="920"/>
      <c r="BU111" s="920"/>
      <c r="BV111" s="920">
        <v>9642</v>
      </c>
      <c r="BW111" s="920"/>
      <c r="BX111" s="920"/>
      <c r="BY111" s="920"/>
      <c r="BZ111" s="920"/>
      <c r="CA111" s="920">
        <v>6963</v>
      </c>
      <c r="CB111" s="920"/>
      <c r="CC111" s="920"/>
      <c r="CD111" s="920"/>
      <c r="CE111" s="920"/>
      <c r="CF111" s="914">
        <v>0.2</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414</v>
      </c>
      <c r="DH111" s="920"/>
      <c r="DI111" s="920"/>
      <c r="DJ111" s="920"/>
      <c r="DK111" s="920"/>
      <c r="DL111" s="920" t="s">
        <v>414</v>
      </c>
      <c r="DM111" s="920"/>
      <c r="DN111" s="920"/>
      <c r="DO111" s="920"/>
      <c r="DP111" s="920"/>
      <c r="DQ111" s="920" t="s">
        <v>414</v>
      </c>
      <c r="DR111" s="920"/>
      <c r="DS111" s="920"/>
      <c r="DT111" s="920"/>
      <c r="DU111" s="920"/>
      <c r="DV111" s="921" t="s">
        <v>414</v>
      </c>
      <c r="DW111" s="921"/>
      <c r="DX111" s="921"/>
      <c r="DY111" s="921"/>
      <c r="DZ111" s="922"/>
    </row>
    <row r="112" spans="1:131" s="197" customFormat="1" ht="26.25" customHeight="1">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108</v>
      </c>
      <c r="AB112" s="959"/>
      <c r="AC112" s="959"/>
      <c r="AD112" s="959"/>
      <c r="AE112" s="960"/>
      <c r="AF112" s="961" t="s">
        <v>108</v>
      </c>
      <c r="AG112" s="959"/>
      <c r="AH112" s="959"/>
      <c r="AI112" s="959"/>
      <c r="AJ112" s="960"/>
      <c r="AK112" s="961" t="s">
        <v>108</v>
      </c>
      <c r="AL112" s="959"/>
      <c r="AM112" s="959"/>
      <c r="AN112" s="959"/>
      <c r="AO112" s="960"/>
      <c r="AP112" s="962" t="s">
        <v>108</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1599311</v>
      </c>
      <c r="BR112" s="920"/>
      <c r="BS112" s="920"/>
      <c r="BT112" s="920"/>
      <c r="BU112" s="920"/>
      <c r="BV112" s="920">
        <v>1505506</v>
      </c>
      <c r="BW112" s="920"/>
      <c r="BX112" s="920"/>
      <c r="BY112" s="920"/>
      <c r="BZ112" s="920"/>
      <c r="CA112" s="920">
        <v>1410548</v>
      </c>
      <c r="CB112" s="920"/>
      <c r="CC112" s="920"/>
      <c r="CD112" s="920"/>
      <c r="CE112" s="920"/>
      <c r="CF112" s="914">
        <v>42.2</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108</v>
      </c>
      <c r="DH112" s="920"/>
      <c r="DI112" s="920"/>
      <c r="DJ112" s="920"/>
      <c r="DK112" s="920"/>
      <c r="DL112" s="920" t="s">
        <v>108</v>
      </c>
      <c r="DM112" s="920"/>
      <c r="DN112" s="920"/>
      <c r="DO112" s="920"/>
      <c r="DP112" s="920"/>
      <c r="DQ112" s="920" t="s">
        <v>108</v>
      </c>
      <c r="DR112" s="920"/>
      <c r="DS112" s="920"/>
      <c r="DT112" s="920"/>
      <c r="DU112" s="920"/>
      <c r="DV112" s="921" t="s">
        <v>108</v>
      </c>
      <c r="DW112" s="921"/>
      <c r="DX112" s="921"/>
      <c r="DY112" s="921"/>
      <c r="DZ112" s="922"/>
    </row>
    <row r="113" spans="1:130" s="197" customFormat="1" ht="26.25" customHeight="1">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228523</v>
      </c>
      <c r="AB113" s="934"/>
      <c r="AC113" s="934"/>
      <c r="AD113" s="934"/>
      <c r="AE113" s="935"/>
      <c r="AF113" s="936">
        <v>214994</v>
      </c>
      <c r="AG113" s="934"/>
      <c r="AH113" s="934"/>
      <c r="AI113" s="934"/>
      <c r="AJ113" s="935"/>
      <c r="AK113" s="936">
        <v>195012</v>
      </c>
      <c r="AL113" s="934"/>
      <c r="AM113" s="934"/>
      <c r="AN113" s="934"/>
      <c r="AO113" s="935"/>
      <c r="AP113" s="937">
        <v>5.8</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695343</v>
      </c>
      <c r="BR113" s="920"/>
      <c r="BS113" s="920"/>
      <c r="BT113" s="920"/>
      <c r="BU113" s="920"/>
      <c r="BV113" s="920">
        <v>659418</v>
      </c>
      <c r="BW113" s="920"/>
      <c r="BX113" s="920"/>
      <c r="BY113" s="920"/>
      <c r="BZ113" s="920"/>
      <c r="CA113" s="920">
        <v>572331</v>
      </c>
      <c r="CB113" s="920"/>
      <c r="CC113" s="920"/>
      <c r="CD113" s="920"/>
      <c r="CE113" s="920"/>
      <c r="CF113" s="914">
        <v>17.100000000000001</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108</v>
      </c>
      <c r="DH113" s="959"/>
      <c r="DI113" s="959"/>
      <c r="DJ113" s="959"/>
      <c r="DK113" s="960"/>
      <c r="DL113" s="961" t="s">
        <v>108</v>
      </c>
      <c r="DM113" s="959"/>
      <c r="DN113" s="959"/>
      <c r="DO113" s="959"/>
      <c r="DP113" s="960"/>
      <c r="DQ113" s="961" t="s">
        <v>108</v>
      </c>
      <c r="DR113" s="959"/>
      <c r="DS113" s="959"/>
      <c r="DT113" s="959"/>
      <c r="DU113" s="960"/>
      <c r="DV113" s="962" t="s">
        <v>108</v>
      </c>
      <c r="DW113" s="963"/>
      <c r="DX113" s="963"/>
      <c r="DY113" s="963"/>
      <c r="DZ113" s="964"/>
    </row>
    <row r="114" spans="1:130" s="197" customFormat="1" ht="26.25" customHeight="1">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85774</v>
      </c>
      <c r="AB114" s="959"/>
      <c r="AC114" s="959"/>
      <c r="AD114" s="959"/>
      <c r="AE114" s="960"/>
      <c r="AF114" s="961">
        <v>86594</v>
      </c>
      <c r="AG114" s="959"/>
      <c r="AH114" s="959"/>
      <c r="AI114" s="959"/>
      <c r="AJ114" s="960"/>
      <c r="AK114" s="961">
        <v>103267</v>
      </c>
      <c r="AL114" s="959"/>
      <c r="AM114" s="959"/>
      <c r="AN114" s="959"/>
      <c r="AO114" s="960"/>
      <c r="AP114" s="962">
        <v>3.1</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993104</v>
      </c>
      <c r="BR114" s="920"/>
      <c r="BS114" s="920"/>
      <c r="BT114" s="920"/>
      <c r="BU114" s="920"/>
      <c r="BV114" s="920">
        <v>931685</v>
      </c>
      <c r="BW114" s="920"/>
      <c r="BX114" s="920"/>
      <c r="BY114" s="920"/>
      <c r="BZ114" s="920"/>
      <c r="CA114" s="920">
        <v>759809</v>
      </c>
      <c r="CB114" s="920"/>
      <c r="CC114" s="920"/>
      <c r="CD114" s="920"/>
      <c r="CE114" s="920"/>
      <c r="CF114" s="914">
        <v>22.7</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v>12266</v>
      </c>
      <c r="DH114" s="959"/>
      <c r="DI114" s="959"/>
      <c r="DJ114" s="959"/>
      <c r="DK114" s="960"/>
      <c r="DL114" s="961">
        <v>9642</v>
      </c>
      <c r="DM114" s="959"/>
      <c r="DN114" s="959"/>
      <c r="DO114" s="959"/>
      <c r="DP114" s="960"/>
      <c r="DQ114" s="961">
        <v>6963</v>
      </c>
      <c r="DR114" s="959"/>
      <c r="DS114" s="959"/>
      <c r="DT114" s="959"/>
      <c r="DU114" s="960"/>
      <c r="DV114" s="962">
        <v>0.2</v>
      </c>
      <c r="DW114" s="963"/>
      <c r="DX114" s="963"/>
      <c r="DY114" s="963"/>
      <c r="DZ114" s="964"/>
    </row>
    <row r="115" spans="1:130" s="197" customFormat="1" ht="26.25" customHeight="1">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87137</v>
      </c>
      <c r="AB115" s="934"/>
      <c r="AC115" s="934"/>
      <c r="AD115" s="934"/>
      <c r="AE115" s="935"/>
      <c r="AF115" s="936">
        <v>2849</v>
      </c>
      <c r="AG115" s="934"/>
      <c r="AH115" s="934"/>
      <c r="AI115" s="934"/>
      <c r="AJ115" s="935"/>
      <c r="AK115" s="936">
        <v>2851</v>
      </c>
      <c r="AL115" s="934"/>
      <c r="AM115" s="934"/>
      <c r="AN115" s="934"/>
      <c r="AO115" s="935"/>
      <c r="AP115" s="937">
        <v>0.1</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t="s">
        <v>108</v>
      </c>
      <c r="BR115" s="920"/>
      <c r="BS115" s="920"/>
      <c r="BT115" s="920"/>
      <c r="BU115" s="920"/>
      <c r="BV115" s="920" t="s">
        <v>108</v>
      </c>
      <c r="BW115" s="920"/>
      <c r="BX115" s="920"/>
      <c r="BY115" s="920"/>
      <c r="BZ115" s="920"/>
      <c r="CA115" s="920" t="s">
        <v>108</v>
      </c>
      <c r="CB115" s="920"/>
      <c r="CC115" s="920"/>
      <c r="CD115" s="920"/>
      <c r="CE115" s="920"/>
      <c r="CF115" s="914" t="s">
        <v>108</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108</v>
      </c>
      <c r="DH115" s="959"/>
      <c r="DI115" s="959"/>
      <c r="DJ115" s="959"/>
      <c r="DK115" s="960"/>
      <c r="DL115" s="961" t="s">
        <v>108</v>
      </c>
      <c r="DM115" s="959"/>
      <c r="DN115" s="959"/>
      <c r="DO115" s="959"/>
      <c r="DP115" s="960"/>
      <c r="DQ115" s="961" t="s">
        <v>108</v>
      </c>
      <c r="DR115" s="959"/>
      <c r="DS115" s="959"/>
      <c r="DT115" s="959"/>
      <c r="DU115" s="960"/>
      <c r="DV115" s="962" t="s">
        <v>108</v>
      </c>
      <c r="DW115" s="963"/>
      <c r="DX115" s="963"/>
      <c r="DY115" s="963"/>
      <c r="DZ115" s="964"/>
    </row>
    <row r="116" spans="1:130" s="197" customFormat="1" ht="26.25" customHeight="1">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51</v>
      </c>
      <c r="AB116" s="959"/>
      <c r="AC116" s="959"/>
      <c r="AD116" s="959"/>
      <c r="AE116" s="960"/>
      <c r="AF116" s="961">
        <v>82</v>
      </c>
      <c r="AG116" s="959"/>
      <c r="AH116" s="959"/>
      <c r="AI116" s="959"/>
      <c r="AJ116" s="960"/>
      <c r="AK116" s="961">
        <v>86</v>
      </c>
      <c r="AL116" s="959"/>
      <c r="AM116" s="959"/>
      <c r="AN116" s="959"/>
      <c r="AO116" s="960"/>
      <c r="AP116" s="962">
        <v>0</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108</v>
      </c>
      <c r="BR116" s="920"/>
      <c r="BS116" s="920"/>
      <c r="BT116" s="920"/>
      <c r="BU116" s="920"/>
      <c r="BV116" s="920" t="s">
        <v>108</v>
      </c>
      <c r="BW116" s="920"/>
      <c r="BX116" s="920"/>
      <c r="BY116" s="920"/>
      <c r="BZ116" s="920"/>
      <c r="CA116" s="920" t="s">
        <v>108</v>
      </c>
      <c r="CB116" s="920"/>
      <c r="CC116" s="920"/>
      <c r="CD116" s="920"/>
      <c r="CE116" s="920"/>
      <c r="CF116" s="914" t="s">
        <v>108</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108</v>
      </c>
      <c r="DH116" s="959"/>
      <c r="DI116" s="959"/>
      <c r="DJ116" s="959"/>
      <c r="DK116" s="960"/>
      <c r="DL116" s="961" t="s">
        <v>108</v>
      </c>
      <c r="DM116" s="959"/>
      <c r="DN116" s="959"/>
      <c r="DO116" s="959"/>
      <c r="DP116" s="960"/>
      <c r="DQ116" s="961" t="s">
        <v>108</v>
      </c>
      <c r="DR116" s="959"/>
      <c r="DS116" s="959"/>
      <c r="DT116" s="959"/>
      <c r="DU116" s="960"/>
      <c r="DV116" s="962" t="s">
        <v>108</v>
      </c>
      <c r="DW116" s="963"/>
      <c r="DX116" s="963"/>
      <c r="DY116" s="963"/>
      <c r="DZ116" s="964"/>
    </row>
    <row r="117" spans="1:130" s="197" customFormat="1" ht="26.25" customHeight="1">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1038078</v>
      </c>
      <c r="AB117" s="966"/>
      <c r="AC117" s="966"/>
      <c r="AD117" s="966"/>
      <c r="AE117" s="967"/>
      <c r="AF117" s="965">
        <v>934017</v>
      </c>
      <c r="AG117" s="966"/>
      <c r="AH117" s="966"/>
      <c r="AI117" s="966"/>
      <c r="AJ117" s="967"/>
      <c r="AK117" s="965">
        <v>913082</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284</v>
      </c>
      <c r="AG118" s="883"/>
      <c r="AH118" s="883"/>
      <c r="AI118" s="883"/>
      <c r="AJ118" s="884"/>
      <c r="AK118" s="882" t="s">
        <v>283</v>
      </c>
      <c r="AL118" s="883"/>
      <c r="AM118" s="883"/>
      <c r="AN118" s="883"/>
      <c r="AO118" s="884"/>
      <c r="AP118" s="990" t="s">
        <v>408</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437</v>
      </c>
      <c r="BP118" s="994"/>
      <c r="BQ118" s="985">
        <v>9665623</v>
      </c>
      <c r="BR118" s="986"/>
      <c r="BS118" s="986"/>
      <c r="BT118" s="986"/>
      <c r="BU118" s="986"/>
      <c r="BV118" s="986">
        <v>9577576</v>
      </c>
      <c r="BW118" s="986"/>
      <c r="BX118" s="986"/>
      <c r="BY118" s="986"/>
      <c r="BZ118" s="986"/>
      <c r="CA118" s="986">
        <v>9314276</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5042392</v>
      </c>
      <c r="BR119" s="927"/>
      <c r="BS119" s="927"/>
      <c r="BT119" s="927"/>
      <c r="BU119" s="927"/>
      <c r="BV119" s="927">
        <v>5193347</v>
      </c>
      <c r="BW119" s="927"/>
      <c r="BX119" s="927"/>
      <c r="BY119" s="927"/>
      <c r="BZ119" s="927"/>
      <c r="CA119" s="927">
        <v>5267658</v>
      </c>
      <c r="CB119" s="927"/>
      <c r="CC119" s="927"/>
      <c r="CD119" s="927"/>
      <c r="CE119" s="927"/>
      <c r="CF119" s="941">
        <v>157.5</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108</v>
      </c>
      <c r="DH119" s="998"/>
      <c r="DI119" s="998"/>
      <c r="DJ119" s="998"/>
      <c r="DK119" s="999"/>
      <c r="DL119" s="1000" t="s">
        <v>108</v>
      </c>
      <c r="DM119" s="998"/>
      <c r="DN119" s="998"/>
      <c r="DO119" s="998"/>
      <c r="DP119" s="999"/>
      <c r="DQ119" s="1000" t="s">
        <v>108</v>
      </c>
      <c r="DR119" s="998"/>
      <c r="DS119" s="998"/>
      <c r="DT119" s="998"/>
      <c r="DU119" s="999"/>
      <c r="DV119" s="1001" t="s">
        <v>108</v>
      </c>
      <c r="DW119" s="1002"/>
      <c r="DX119" s="1002"/>
      <c r="DY119" s="1002"/>
      <c r="DZ119" s="1003"/>
    </row>
    <row r="120" spans="1:130" s="197" customFormat="1" ht="26.25" customHeight="1">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v>253415</v>
      </c>
      <c r="BR120" s="920"/>
      <c r="BS120" s="920"/>
      <c r="BT120" s="920"/>
      <c r="BU120" s="920"/>
      <c r="BV120" s="920">
        <v>229487</v>
      </c>
      <c r="BW120" s="920"/>
      <c r="BX120" s="920"/>
      <c r="BY120" s="920"/>
      <c r="BZ120" s="920"/>
      <c r="CA120" s="920">
        <v>225631</v>
      </c>
      <c r="CB120" s="920"/>
      <c r="CC120" s="920"/>
      <c r="CD120" s="920"/>
      <c r="CE120" s="920"/>
      <c r="CF120" s="914">
        <v>6.7</v>
      </c>
      <c r="CG120" s="915"/>
      <c r="CH120" s="915"/>
      <c r="CI120" s="915"/>
      <c r="CJ120" s="915"/>
      <c r="CK120" s="1013" t="s">
        <v>443</v>
      </c>
      <c r="CL120" s="1014"/>
      <c r="CM120" s="1014"/>
      <c r="CN120" s="1014"/>
      <c r="CO120" s="1015"/>
      <c r="CP120" s="1021" t="s">
        <v>444</v>
      </c>
      <c r="CQ120" s="1022"/>
      <c r="CR120" s="1022"/>
      <c r="CS120" s="1022"/>
      <c r="CT120" s="1022"/>
      <c r="CU120" s="1022"/>
      <c r="CV120" s="1022"/>
      <c r="CW120" s="1022"/>
      <c r="CX120" s="1022"/>
      <c r="CY120" s="1022"/>
      <c r="CZ120" s="1022"/>
      <c r="DA120" s="1022"/>
      <c r="DB120" s="1022"/>
      <c r="DC120" s="1022"/>
      <c r="DD120" s="1022"/>
      <c r="DE120" s="1022"/>
      <c r="DF120" s="1023"/>
      <c r="DG120" s="926">
        <v>1371658</v>
      </c>
      <c r="DH120" s="927"/>
      <c r="DI120" s="927"/>
      <c r="DJ120" s="927"/>
      <c r="DK120" s="927"/>
      <c r="DL120" s="927">
        <v>1226142</v>
      </c>
      <c r="DM120" s="927"/>
      <c r="DN120" s="927"/>
      <c r="DO120" s="927"/>
      <c r="DP120" s="927"/>
      <c r="DQ120" s="927">
        <v>1121446</v>
      </c>
      <c r="DR120" s="927"/>
      <c r="DS120" s="927"/>
      <c r="DT120" s="927"/>
      <c r="DU120" s="927"/>
      <c r="DV120" s="928">
        <v>33.5</v>
      </c>
      <c r="DW120" s="928"/>
      <c r="DX120" s="928"/>
      <c r="DY120" s="928"/>
      <c r="DZ120" s="929"/>
    </row>
    <row r="121" spans="1:130" s="197" customFormat="1" ht="26.25" customHeight="1">
      <c r="A121" s="975"/>
      <c r="B121" s="946"/>
      <c r="C121" s="1010" t="s">
        <v>445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446</v>
      </c>
      <c r="BA121" s="971"/>
      <c r="BB121" s="971"/>
      <c r="BC121" s="971"/>
      <c r="BD121" s="971"/>
      <c r="BE121" s="971"/>
      <c r="BF121" s="971"/>
      <c r="BG121" s="971"/>
      <c r="BH121" s="971"/>
      <c r="BI121" s="971"/>
      <c r="BJ121" s="971"/>
      <c r="BK121" s="971"/>
      <c r="BL121" s="971"/>
      <c r="BM121" s="971"/>
      <c r="BN121" s="971"/>
      <c r="BO121" s="971"/>
      <c r="BP121" s="972"/>
      <c r="BQ121" s="985">
        <v>5745734</v>
      </c>
      <c r="BR121" s="986"/>
      <c r="BS121" s="986"/>
      <c r="BT121" s="986"/>
      <c r="BU121" s="986"/>
      <c r="BV121" s="986">
        <v>5643393</v>
      </c>
      <c r="BW121" s="986"/>
      <c r="BX121" s="986"/>
      <c r="BY121" s="986"/>
      <c r="BZ121" s="986"/>
      <c r="CA121" s="986">
        <v>5697510</v>
      </c>
      <c r="CB121" s="986"/>
      <c r="CC121" s="986"/>
      <c r="CD121" s="986"/>
      <c r="CE121" s="986"/>
      <c r="CF121" s="1024">
        <v>170.3</v>
      </c>
      <c r="CG121" s="1025"/>
      <c r="CH121" s="1025"/>
      <c r="CI121" s="1025"/>
      <c r="CJ121" s="1025"/>
      <c r="CK121" s="1016"/>
      <c r="CL121" s="1017"/>
      <c r="CM121" s="1017"/>
      <c r="CN121" s="1017"/>
      <c r="CO121" s="1018"/>
      <c r="CP121" s="1007" t="s">
        <v>447</v>
      </c>
      <c r="CQ121" s="1008"/>
      <c r="CR121" s="1008"/>
      <c r="CS121" s="1008"/>
      <c r="CT121" s="1008"/>
      <c r="CU121" s="1008"/>
      <c r="CV121" s="1008"/>
      <c r="CW121" s="1008"/>
      <c r="CX121" s="1008"/>
      <c r="CY121" s="1008"/>
      <c r="CZ121" s="1008"/>
      <c r="DA121" s="1008"/>
      <c r="DB121" s="1008"/>
      <c r="DC121" s="1008"/>
      <c r="DD121" s="1008"/>
      <c r="DE121" s="1008"/>
      <c r="DF121" s="1009"/>
      <c r="DG121" s="919">
        <v>302434</v>
      </c>
      <c r="DH121" s="920"/>
      <c r="DI121" s="920"/>
      <c r="DJ121" s="920"/>
      <c r="DK121" s="920"/>
      <c r="DL121" s="920">
        <v>259782</v>
      </c>
      <c r="DM121" s="920"/>
      <c r="DN121" s="920"/>
      <c r="DO121" s="920"/>
      <c r="DP121" s="920"/>
      <c r="DQ121" s="920">
        <v>268686</v>
      </c>
      <c r="DR121" s="920"/>
      <c r="DS121" s="920"/>
      <c r="DT121" s="920"/>
      <c r="DU121" s="920"/>
      <c r="DV121" s="921">
        <v>8</v>
      </c>
      <c r="DW121" s="921"/>
      <c r="DX121" s="921"/>
      <c r="DY121" s="921"/>
      <c r="DZ121" s="922"/>
    </row>
    <row r="122" spans="1:130" s="197" customFormat="1" ht="26.25" customHeight="1">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v>2847</v>
      </c>
      <c r="AB122" s="959"/>
      <c r="AC122" s="959"/>
      <c r="AD122" s="959"/>
      <c r="AE122" s="960"/>
      <c r="AF122" s="961">
        <v>2849</v>
      </c>
      <c r="AG122" s="959"/>
      <c r="AH122" s="959"/>
      <c r="AI122" s="959"/>
      <c r="AJ122" s="960"/>
      <c r="AK122" s="961">
        <v>2851</v>
      </c>
      <c r="AL122" s="959"/>
      <c r="AM122" s="959"/>
      <c r="AN122" s="959"/>
      <c r="AO122" s="960"/>
      <c r="AP122" s="962">
        <v>0.1</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448</v>
      </c>
      <c r="BP122" s="994"/>
      <c r="BQ122" s="1034">
        <v>11041541</v>
      </c>
      <c r="BR122" s="1035"/>
      <c r="BS122" s="1035"/>
      <c r="BT122" s="1035"/>
      <c r="BU122" s="1035"/>
      <c r="BV122" s="1035">
        <v>11066227</v>
      </c>
      <c r="BW122" s="1035"/>
      <c r="BX122" s="1035"/>
      <c r="BY122" s="1035"/>
      <c r="BZ122" s="1035"/>
      <c r="CA122" s="1035">
        <v>11190799</v>
      </c>
      <c r="CB122" s="1035"/>
      <c r="CC122" s="1035"/>
      <c r="CD122" s="1035"/>
      <c r="CE122" s="1035"/>
      <c r="CF122" s="987"/>
      <c r="CG122" s="988"/>
      <c r="CH122" s="988"/>
      <c r="CI122" s="988"/>
      <c r="CJ122" s="989"/>
      <c r="CK122" s="1016"/>
      <c r="CL122" s="1017"/>
      <c r="CM122" s="1017"/>
      <c r="CN122" s="1017"/>
      <c r="CO122" s="1018"/>
      <c r="CP122" s="1007" t="s">
        <v>449</v>
      </c>
      <c r="CQ122" s="1008"/>
      <c r="CR122" s="1008"/>
      <c r="CS122" s="1008"/>
      <c r="CT122" s="1008"/>
      <c r="CU122" s="1008"/>
      <c r="CV122" s="1008"/>
      <c r="CW122" s="1008"/>
      <c r="CX122" s="1008"/>
      <c r="CY122" s="1008"/>
      <c r="CZ122" s="1008"/>
      <c r="DA122" s="1008"/>
      <c r="DB122" s="1008"/>
      <c r="DC122" s="1008"/>
      <c r="DD122" s="1008"/>
      <c r="DE122" s="1008"/>
      <c r="DF122" s="1009"/>
      <c r="DG122" s="919" t="s">
        <v>108</v>
      </c>
      <c r="DH122" s="920"/>
      <c r="DI122" s="920"/>
      <c r="DJ122" s="920"/>
      <c r="DK122" s="920"/>
      <c r="DL122" s="920">
        <v>19582</v>
      </c>
      <c r="DM122" s="920"/>
      <c r="DN122" s="920"/>
      <c r="DO122" s="920"/>
      <c r="DP122" s="920"/>
      <c r="DQ122" s="920">
        <v>20416</v>
      </c>
      <c r="DR122" s="920"/>
      <c r="DS122" s="920"/>
      <c r="DT122" s="920"/>
      <c r="DU122" s="920"/>
      <c r="DV122" s="921">
        <v>0.6</v>
      </c>
      <c r="DW122" s="921"/>
      <c r="DX122" s="921"/>
      <c r="DY122" s="921"/>
      <c r="DZ122" s="922"/>
    </row>
    <row r="123" spans="1:130" s="197" customFormat="1" ht="26.25" customHeight="1" thickBot="1">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108</v>
      </c>
      <c r="AB123" s="959"/>
      <c r="AC123" s="959"/>
      <c r="AD123" s="959"/>
      <c r="AE123" s="960"/>
      <c r="AF123" s="961" t="s">
        <v>108</v>
      </c>
      <c r="AG123" s="959"/>
      <c r="AH123" s="959"/>
      <c r="AI123" s="959"/>
      <c r="AJ123" s="960"/>
      <c r="AK123" s="961" t="s">
        <v>108</v>
      </c>
      <c r="AL123" s="959"/>
      <c r="AM123" s="959"/>
      <c r="AN123" s="959"/>
      <c r="AO123" s="960"/>
      <c r="AP123" s="962" t="s">
        <v>108</v>
      </c>
      <c r="AQ123" s="963"/>
      <c r="AR123" s="963"/>
      <c r="AS123" s="963"/>
      <c r="AT123" s="964"/>
      <c r="AU123" s="1031" t="s">
        <v>450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108</v>
      </c>
      <c r="BR123" s="1027"/>
      <c r="BS123" s="1027"/>
      <c r="BT123" s="1027"/>
      <c r="BU123" s="1027"/>
      <c r="BV123" s="1027" t="s">
        <v>108</v>
      </c>
      <c r="BW123" s="1027"/>
      <c r="BX123" s="1027"/>
      <c r="BY123" s="1027"/>
      <c r="BZ123" s="1027"/>
      <c r="CA123" s="1027" t="s">
        <v>108</v>
      </c>
      <c r="CB123" s="1027"/>
      <c r="CC123" s="1027"/>
      <c r="CD123" s="1027"/>
      <c r="CE123" s="1027"/>
      <c r="CF123" s="1028"/>
      <c r="CG123" s="1029"/>
      <c r="CH123" s="1029"/>
      <c r="CI123" s="1029"/>
      <c r="CJ123" s="1030"/>
      <c r="CK123" s="1016"/>
      <c r="CL123" s="1017"/>
      <c r="CM123" s="1017"/>
      <c r="CN123" s="1017"/>
      <c r="CO123" s="1018"/>
      <c r="CP123" s="1007" t="s">
        <v>451</v>
      </c>
      <c r="CQ123" s="1008"/>
      <c r="CR123" s="1008"/>
      <c r="CS123" s="1008"/>
      <c r="CT123" s="1008"/>
      <c r="CU123" s="1008"/>
      <c r="CV123" s="1008"/>
      <c r="CW123" s="1008"/>
      <c r="CX123" s="1008"/>
      <c r="CY123" s="1008"/>
      <c r="CZ123" s="1008"/>
      <c r="DA123" s="1008"/>
      <c r="DB123" s="1008"/>
      <c r="DC123" s="1008"/>
      <c r="DD123" s="1008"/>
      <c r="DE123" s="1008"/>
      <c r="DF123" s="1009"/>
      <c r="DG123" s="958" t="s">
        <v>452</v>
      </c>
      <c r="DH123" s="959"/>
      <c r="DI123" s="959"/>
      <c r="DJ123" s="959"/>
      <c r="DK123" s="960"/>
      <c r="DL123" s="961" t="s">
        <v>452</v>
      </c>
      <c r="DM123" s="959"/>
      <c r="DN123" s="959"/>
      <c r="DO123" s="959"/>
      <c r="DP123" s="960"/>
      <c r="DQ123" s="961" t="s">
        <v>452</v>
      </c>
      <c r="DR123" s="959"/>
      <c r="DS123" s="959"/>
      <c r="DT123" s="959"/>
      <c r="DU123" s="960"/>
      <c r="DV123" s="962" t="s">
        <v>452</v>
      </c>
      <c r="DW123" s="963"/>
      <c r="DX123" s="963"/>
      <c r="DY123" s="963"/>
      <c r="DZ123" s="964"/>
    </row>
    <row r="124" spans="1:130" s="197" customFormat="1" ht="26.25" customHeight="1">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452</v>
      </c>
      <c r="AB124" s="959"/>
      <c r="AC124" s="959"/>
      <c r="AD124" s="959"/>
      <c r="AE124" s="960"/>
      <c r="AF124" s="961" t="s">
        <v>452</v>
      </c>
      <c r="AG124" s="959"/>
      <c r="AH124" s="959"/>
      <c r="AI124" s="959"/>
      <c r="AJ124" s="960"/>
      <c r="AK124" s="961" t="s">
        <v>452</v>
      </c>
      <c r="AL124" s="959"/>
      <c r="AM124" s="959"/>
      <c r="AN124" s="959"/>
      <c r="AO124" s="960"/>
      <c r="AP124" s="962" t="s">
        <v>452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453</v>
      </c>
      <c r="CQ124" s="1008"/>
      <c r="CR124" s="1008"/>
      <c r="CS124" s="1008"/>
      <c r="CT124" s="1008"/>
      <c r="CU124" s="1008"/>
      <c r="CV124" s="1008"/>
      <c r="CW124" s="1008"/>
      <c r="CX124" s="1008"/>
      <c r="CY124" s="1008"/>
      <c r="CZ124" s="1008"/>
      <c r="DA124" s="1008"/>
      <c r="DB124" s="1008"/>
      <c r="DC124" s="1008"/>
      <c r="DD124" s="1008"/>
      <c r="DE124" s="1008"/>
      <c r="DF124" s="1009"/>
      <c r="DG124" s="997" t="s">
        <v>452</v>
      </c>
      <c r="DH124" s="998"/>
      <c r="DI124" s="998"/>
      <c r="DJ124" s="998"/>
      <c r="DK124" s="999"/>
      <c r="DL124" s="1000" t="s">
        <v>452</v>
      </c>
      <c r="DM124" s="998"/>
      <c r="DN124" s="998"/>
      <c r="DO124" s="998"/>
      <c r="DP124" s="999"/>
      <c r="DQ124" s="1000" t="s">
        <v>452</v>
      </c>
      <c r="DR124" s="998"/>
      <c r="DS124" s="998"/>
      <c r="DT124" s="998"/>
      <c r="DU124" s="999"/>
      <c r="DV124" s="1001" t="s">
        <v>452</v>
      </c>
      <c r="DW124" s="1002"/>
      <c r="DX124" s="1002"/>
      <c r="DY124" s="1002"/>
      <c r="DZ124" s="1003"/>
    </row>
    <row r="125" spans="1:130" s="197" customFormat="1" ht="26.25" customHeight="1" thickBot="1">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452</v>
      </c>
      <c r="AB125" s="959"/>
      <c r="AC125" s="959"/>
      <c r="AD125" s="959"/>
      <c r="AE125" s="960"/>
      <c r="AF125" s="961" t="s">
        <v>452</v>
      </c>
      <c r="AG125" s="959"/>
      <c r="AH125" s="959"/>
      <c r="AI125" s="959"/>
      <c r="AJ125" s="960"/>
      <c r="AK125" s="961" t="s">
        <v>452</v>
      </c>
      <c r="AL125" s="959"/>
      <c r="AM125" s="959"/>
      <c r="AN125" s="959"/>
      <c r="AO125" s="960"/>
      <c r="AP125" s="962" t="s">
        <v>452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454</v>
      </c>
      <c r="CL125" s="1014"/>
      <c r="CM125" s="1014"/>
      <c r="CN125" s="1014"/>
      <c r="CO125" s="1015"/>
      <c r="CP125" s="940" t="s">
        <v>455</v>
      </c>
      <c r="CQ125" s="887"/>
      <c r="CR125" s="887"/>
      <c r="CS125" s="887"/>
      <c r="CT125" s="887"/>
      <c r="CU125" s="887"/>
      <c r="CV125" s="887"/>
      <c r="CW125" s="887"/>
      <c r="CX125" s="887"/>
      <c r="CY125" s="887"/>
      <c r="CZ125" s="887"/>
      <c r="DA125" s="887"/>
      <c r="DB125" s="887"/>
      <c r="DC125" s="887"/>
      <c r="DD125" s="887"/>
      <c r="DE125" s="887"/>
      <c r="DF125" s="888"/>
      <c r="DG125" s="926" t="s">
        <v>452</v>
      </c>
      <c r="DH125" s="927"/>
      <c r="DI125" s="927"/>
      <c r="DJ125" s="927"/>
      <c r="DK125" s="927"/>
      <c r="DL125" s="927" t="s">
        <v>452</v>
      </c>
      <c r="DM125" s="927"/>
      <c r="DN125" s="927"/>
      <c r="DO125" s="927"/>
      <c r="DP125" s="927"/>
      <c r="DQ125" s="927" t="s">
        <v>452</v>
      </c>
      <c r="DR125" s="927"/>
      <c r="DS125" s="927"/>
      <c r="DT125" s="927"/>
      <c r="DU125" s="927"/>
      <c r="DV125" s="928" t="s">
        <v>452</v>
      </c>
      <c r="DW125" s="928"/>
      <c r="DX125" s="928"/>
      <c r="DY125" s="928"/>
      <c r="DZ125" s="929"/>
    </row>
    <row r="126" spans="1:130" s="197" customFormat="1" ht="26.25" customHeight="1">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84290</v>
      </c>
      <c r="AB126" s="959"/>
      <c r="AC126" s="959"/>
      <c r="AD126" s="959"/>
      <c r="AE126" s="960"/>
      <c r="AF126" s="961" t="s">
        <v>452</v>
      </c>
      <c r="AG126" s="959"/>
      <c r="AH126" s="959"/>
      <c r="AI126" s="959"/>
      <c r="AJ126" s="960"/>
      <c r="AK126" s="961" t="s">
        <v>452</v>
      </c>
      <c r="AL126" s="959"/>
      <c r="AM126" s="959"/>
      <c r="AN126" s="959"/>
      <c r="AO126" s="960"/>
      <c r="AP126" s="962" t="s">
        <v>452</v>
      </c>
      <c r="AQ126" s="963"/>
      <c r="AR126" s="963"/>
      <c r="AS126" s="963"/>
      <c r="AT126" s="964"/>
      <c r="AU126" s="233"/>
      <c r="AV126" s="233"/>
      <c r="AW126" s="233"/>
      <c r="AX126" s="1036" t="s">
        <v>456</v>
      </c>
      <c r="AY126" s="1037"/>
      <c r="AZ126" s="1037"/>
      <c r="BA126" s="1037"/>
      <c r="BB126" s="1037"/>
      <c r="BC126" s="1037"/>
      <c r="BD126" s="1037"/>
      <c r="BE126" s="1038"/>
      <c r="BF126" s="1052" t="s">
        <v>457</v>
      </c>
      <c r="BG126" s="1037"/>
      <c r="BH126" s="1037"/>
      <c r="BI126" s="1037"/>
      <c r="BJ126" s="1037"/>
      <c r="BK126" s="1037"/>
      <c r="BL126" s="1038"/>
      <c r="BM126" s="1052" t="s">
        <v>458</v>
      </c>
      <c r="BN126" s="1037"/>
      <c r="BO126" s="1037"/>
      <c r="BP126" s="1037"/>
      <c r="BQ126" s="1037"/>
      <c r="BR126" s="1037"/>
      <c r="BS126" s="1038"/>
      <c r="BT126" s="1052" t="s">
        <v>459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460</v>
      </c>
      <c r="CQ126" s="950"/>
      <c r="CR126" s="950"/>
      <c r="CS126" s="950"/>
      <c r="CT126" s="950"/>
      <c r="CU126" s="950"/>
      <c r="CV126" s="950"/>
      <c r="CW126" s="950"/>
      <c r="CX126" s="950"/>
      <c r="CY126" s="950"/>
      <c r="CZ126" s="950"/>
      <c r="DA126" s="950"/>
      <c r="DB126" s="950"/>
      <c r="DC126" s="950"/>
      <c r="DD126" s="950"/>
      <c r="DE126" s="950"/>
      <c r="DF126" s="951"/>
      <c r="DG126" s="919" t="s">
        <v>452</v>
      </c>
      <c r="DH126" s="920"/>
      <c r="DI126" s="920"/>
      <c r="DJ126" s="920"/>
      <c r="DK126" s="920"/>
      <c r="DL126" s="920" t="s">
        <v>452</v>
      </c>
      <c r="DM126" s="920"/>
      <c r="DN126" s="920"/>
      <c r="DO126" s="920"/>
      <c r="DP126" s="920"/>
      <c r="DQ126" s="920" t="s">
        <v>452</v>
      </c>
      <c r="DR126" s="920"/>
      <c r="DS126" s="920"/>
      <c r="DT126" s="920"/>
      <c r="DU126" s="920"/>
      <c r="DV126" s="921" t="s">
        <v>452</v>
      </c>
      <c r="DW126" s="921"/>
      <c r="DX126" s="921"/>
      <c r="DY126" s="921"/>
      <c r="DZ126" s="922"/>
    </row>
    <row r="127" spans="1:130" s="197" customFormat="1" ht="26.25" customHeight="1" thickBot="1">
      <c r="A127" s="976"/>
      <c r="B127" s="948"/>
      <c r="C127" s="1004" t="s">
        <v>461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452</v>
      </c>
      <c r="AB127" s="959"/>
      <c r="AC127" s="959"/>
      <c r="AD127" s="959"/>
      <c r="AE127" s="960"/>
      <c r="AF127" s="961" t="s">
        <v>452</v>
      </c>
      <c r="AG127" s="959"/>
      <c r="AH127" s="959"/>
      <c r="AI127" s="959"/>
      <c r="AJ127" s="960"/>
      <c r="AK127" s="961" t="s">
        <v>452</v>
      </c>
      <c r="AL127" s="959"/>
      <c r="AM127" s="959"/>
      <c r="AN127" s="959"/>
      <c r="AO127" s="960"/>
      <c r="AP127" s="962" t="s">
        <v>452</v>
      </c>
      <c r="AQ127" s="963"/>
      <c r="AR127" s="963"/>
      <c r="AS127" s="963"/>
      <c r="AT127" s="964"/>
      <c r="AU127" s="233"/>
      <c r="AV127" s="233"/>
      <c r="AW127" s="233"/>
      <c r="AX127" s="886" t="s">
        <v>462</v>
      </c>
      <c r="AY127" s="887"/>
      <c r="AZ127" s="887"/>
      <c r="BA127" s="887"/>
      <c r="BB127" s="887"/>
      <c r="BC127" s="887"/>
      <c r="BD127" s="887"/>
      <c r="BE127" s="888"/>
      <c r="BF127" s="1041" t="s">
        <v>452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463</v>
      </c>
      <c r="CQ127" s="1045"/>
      <c r="CR127" s="1045"/>
      <c r="CS127" s="1045"/>
      <c r="CT127" s="1045"/>
      <c r="CU127" s="1045"/>
      <c r="CV127" s="1045"/>
      <c r="CW127" s="1045"/>
      <c r="CX127" s="1045"/>
      <c r="CY127" s="1045"/>
      <c r="CZ127" s="1045"/>
      <c r="DA127" s="1045"/>
      <c r="DB127" s="1045"/>
      <c r="DC127" s="1045"/>
      <c r="DD127" s="1045"/>
      <c r="DE127" s="1045"/>
      <c r="DF127" s="1046"/>
      <c r="DG127" s="1047" t="s">
        <v>464</v>
      </c>
      <c r="DH127" s="1048"/>
      <c r="DI127" s="1048"/>
      <c r="DJ127" s="1048"/>
      <c r="DK127" s="1048"/>
      <c r="DL127" s="1048" t="s">
        <v>465</v>
      </c>
      <c r="DM127" s="1048"/>
      <c r="DN127" s="1048"/>
      <c r="DO127" s="1048"/>
      <c r="DP127" s="1048"/>
      <c r="DQ127" s="1048" t="s">
        <v>465</v>
      </c>
      <c r="DR127" s="1048"/>
      <c r="DS127" s="1048"/>
      <c r="DT127" s="1048"/>
      <c r="DU127" s="1048"/>
      <c r="DV127" s="1049" t="s">
        <v>465</v>
      </c>
      <c r="DW127" s="1049"/>
      <c r="DX127" s="1049"/>
      <c r="DY127" s="1049"/>
      <c r="DZ127" s="1050"/>
    </row>
    <row r="128" spans="1:130" s="197" customFormat="1" ht="26.25" customHeight="1">
      <c r="A128" s="1071" t="s">
        <v>466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467</v>
      </c>
      <c r="X128" s="1073"/>
      <c r="Y128" s="1073"/>
      <c r="Z128" s="1074"/>
      <c r="AA128" s="1089">
        <v>52653</v>
      </c>
      <c r="AB128" s="1090"/>
      <c r="AC128" s="1090"/>
      <c r="AD128" s="1090"/>
      <c r="AE128" s="1091"/>
      <c r="AF128" s="1092">
        <v>34369</v>
      </c>
      <c r="AG128" s="1090"/>
      <c r="AH128" s="1090"/>
      <c r="AI128" s="1090"/>
      <c r="AJ128" s="1091"/>
      <c r="AK128" s="1092">
        <v>49186</v>
      </c>
      <c r="AL128" s="1090"/>
      <c r="AM128" s="1090"/>
      <c r="AN128" s="1090"/>
      <c r="AO128" s="1091"/>
      <c r="AP128" s="1093"/>
      <c r="AQ128" s="1094"/>
      <c r="AR128" s="1094"/>
      <c r="AS128" s="1094"/>
      <c r="AT128" s="1095"/>
      <c r="AU128" s="235"/>
      <c r="AV128" s="235"/>
      <c r="AW128" s="235"/>
      <c r="AX128" s="1054" t="s">
        <v>468</v>
      </c>
      <c r="AY128" s="950"/>
      <c r="AZ128" s="950"/>
      <c r="BA128" s="950"/>
      <c r="BB128" s="950"/>
      <c r="BC128" s="950"/>
      <c r="BD128" s="950"/>
      <c r="BE128" s="951"/>
      <c r="BF128" s="1066" t="s">
        <v>452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469</v>
      </c>
      <c r="X129" s="1061"/>
      <c r="Y129" s="1061"/>
      <c r="Z129" s="1062"/>
      <c r="AA129" s="958">
        <v>4155499</v>
      </c>
      <c r="AB129" s="959"/>
      <c r="AC129" s="959"/>
      <c r="AD129" s="959"/>
      <c r="AE129" s="960"/>
      <c r="AF129" s="961">
        <v>3899356</v>
      </c>
      <c r="AG129" s="959"/>
      <c r="AH129" s="959"/>
      <c r="AI129" s="959"/>
      <c r="AJ129" s="960"/>
      <c r="AK129" s="961">
        <v>3972159</v>
      </c>
      <c r="AL129" s="959"/>
      <c r="AM129" s="959"/>
      <c r="AN129" s="959"/>
      <c r="AO129" s="960"/>
      <c r="AP129" s="1063"/>
      <c r="AQ129" s="1064"/>
      <c r="AR129" s="1064"/>
      <c r="AS129" s="1064"/>
      <c r="AT129" s="1065"/>
      <c r="AU129" s="235"/>
      <c r="AV129" s="235"/>
      <c r="AW129" s="235"/>
      <c r="AX129" s="1054" t="s">
        <v>470</v>
      </c>
      <c r="AY129" s="950"/>
      <c r="AZ129" s="950"/>
      <c r="BA129" s="950"/>
      <c r="BB129" s="950"/>
      <c r="BC129" s="950"/>
      <c r="BD129" s="950"/>
      <c r="BE129" s="951"/>
      <c r="BF129" s="1055">
        <v>8.3000000000000007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472</v>
      </c>
      <c r="X130" s="1061"/>
      <c r="Y130" s="1061"/>
      <c r="Z130" s="1062"/>
      <c r="AA130" s="958">
        <v>636609</v>
      </c>
      <c r="AB130" s="959"/>
      <c r="AC130" s="959"/>
      <c r="AD130" s="959"/>
      <c r="AE130" s="960"/>
      <c r="AF130" s="961">
        <v>641093</v>
      </c>
      <c r="AG130" s="959"/>
      <c r="AH130" s="959"/>
      <c r="AI130" s="959"/>
      <c r="AJ130" s="960"/>
      <c r="AK130" s="961">
        <v>627083</v>
      </c>
      <c r="AL130" s="959"/>
      <c r="AM130" s="959"/>
      <c r="AN130" s="959"/>
      <c r="AO130" s="960"/>
      <c r="AP130" s="1063"/>
      <c r="AQ130" s="1064"/>
      <c r="AR130" s="1064"/>
      <c r="AS130" s="1064"/>
      <c r="AT130" s="1065"/>
      <c r="AU130" s="235"/>
      <c r="AV130" s="235"/>
      <c r="AW130" s="235"/>
      <c r="AX130" s="1113" t="s">
        <v>473</v>
      </c>
      <c r="AY130" s="1045"/>
      <c r="AZ130" s="1045"/>
      <c r="BA130" s="1045"/>
      <c r="BB130" s="1045"/>
      <c r="BC130" s="1045"/>
      <c r="BD130" s="1045"/>
      <c r="BE130" s="1046"/>
      <c r="BF130" s="1075" t="s">
        <v>474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475</v>
      </c>
      <c r="X131" s="1084"/>
      <c r="Y131" s="1084"/>
      <c r="Z131" s="1085"/>
      <c r="AA131" s="997">
        <v>3518890</v>
      </c>
      <c r="AB131" s="998"/>
      <c r="AC131" s="998"/>
      <c r="AD131" s="998"/>
      <c r="AE131" s="999"/>
      <c r="AF131" s="1000">
        <v>3258263</v>
      </c>
      <c r="AG131" s="998"/>
      <c r="AH131" s="998"/>
      <c r="AI131" s="998"/>
      <c r="AJ131" s="999"/>
      <c r="AK131" s="1000">
        <v>3345076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477</v>
      </c>
      <c r="W132" s="1101"/>
      <c r="X132" s="1101"/>
      <c r="Y132" s="1101"/>
      <c r="Z132" s="1102"/>
      <c r="AA132" s="1103">
        <v>9.9126713249999998</v>
      </c>
      <c r="AB132" s="1104"/>
      <c r="AC132" s="1104"/>
      <c r="AD132" s="1104"/>
      <c r="AE132" s="1105"/>
      <c r="AF132" s="1106">
        <v>7.9353631059999996</v>
      </c>
      <c r="AG132" s="1104"/>
      <c r="AH132" s="1104"/>
      <c r="AI132" s="1104"/>
      <c r="AJ132" s="1105"/>
      <c r="AK132" s="1106">
        <v>7.0794505120000002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478</v>
      </c>
      <c r="W133" s="1108"/>
      <c r="X133" s="1108"/>
      <c r="Y133" s="1108"/>
      <c r="Z133" s="1109"/>
      <c r="AA133" s="1110">
        <v>10.9</v>
      </c>
      <c r="AB133" s="1111"/>
      <c r="AC133" s="1111"/>
      <c r="AD133" s="1111"/>
      <c r="AE133" s="1112"/>
      <c r="AF133" s="1110">
        <v>9.5</v>
      </c>
      <c r="AG133" s="1111"/>
      <c r="AH133" s="1111"/>
      <c r="AI133" s="1111"/>
      <c r="AJ133" s="1112"/>
      <c r="AK133" s="1110">
        <v>8.3000000000000007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479</v>
      </c>
      <c r="B5" s="246"/>
      <c r="C5" s="246"/>
      <c r="D5" s="246"/>
      <c r="E5" s="246"/>
      <c r="F5" s="246"/>
      <c r="G5" s="246"/>
      <c r="H5" s="246"/>
      <c r="I5" s="246"/>
      <c r="J5" s="246"/>
      <c r="K5" s="246"/>
      <c r="L5" s="246"/>
      <c r="M5" s="246"/>
      <c r="N5" s="246"/>
      <c r="O5" s="247"/>
    </row>
    <row r="6" spans="1:16">
      <c r="A6" s="248"/>
      <c r="B6" s="244"/>
      <c r="C6" s="244"/>
      <c r="D6" s="244"/>
      <c r="E6" s="244"/>
      <c r="F6" s="244"/>
      <c r="G6" s="249" t="s">
        <v>480</v>
      </c>
      <c r="H6" s="249"/>
      <c r="I6" s="249"/>
      <c r="J6" s="249"/>
      <c r="K6" s="244"/>
      <c r="L6" s="244"/>
      <c r="M6" s="244"/>
      <c r="N6" s="244"/>
    </row>
    <row r="7" spans="1:16">
      <c r="A7" s="248"/>
      <c r="B7" s="244"/>
      <c r="C7" s="244"/>
      <c r="D7" s="244"/>
      <c r="E7" s="244"/>
      <c r="F7" s="244"/>
      <c r="G7" s="251"/>
      <c r="H7" s="252"/>
      <c r="I7" s="252"/>
      <c r="J7" s="253"/>
      <c r="K7" s="1117" t="s">
        <v>481</v>
      </c>
      <c r="L7" s="254"/>
      <c r="M7" s="255" t="s">
        <v>482</v>
      </c>
      <c r="N7" s="256"/>
    </row>
    <row r="8" spans="1:16">
      <c r="A8" s="248"/>
      <c r="B8" s="244"/>
      <c r="C8" s="244"/>
      <c r="D8" s="244"/>
      <c r="E8" s="244"/>
      <c r="F8" s="244"/>
      <c r="G8" s="257"/>
      <c r="H8" s="258"/>
      <c r="I8" s="258"/>
      <c r="J8" s="259"/>
      <c r="K8" s="1118"/>
      <c r="L8" s="260" t="s">
        <v>483</v>
      </c>
      <c r="M8" s="261" t="s">
        <v>484</v>
      </c>
      <c r="N8" s="262" t="s">
        <v>485</v>
      </c>
    </row>
    <row r="9" spans="1:16">
      <c r="A9" s="248"/>
      <c r="B9" s="244"/>
      <c r="C9" s="244"/>
      <c r="D9" s="244"/>
      <c r="E9" s="244"/>
      <c r="F9" s="244"/>
      <c r="G9" s="1119" t="s">
        <v>486</v>
      </c>
      <c r="H9" s="1120"/>
      <c r="I9" s="1120"/>
      <c r="J9" s="1121"/>
      <c r="K9" s="263">
        <v>917592</v>
      </c>
      <c r="L9" s="264">
        <v>169579</v>
      </c>
      <c r="M9" s="265">
        <v>133600</v>
      </c>
      <c r="N9" s="266">
        <v>26.9</v>
      </c>
    </row>
    <row r="10" spans="1:16">
      <c r="A10" s="248"/>
      <c r="B10" s="244"/>
      <c r="C10" s="244"/>
      <c r="D10" s="244"/>
      <c r="E10" s="244"/>
      <c r="F10" s="244"/>
      <c r="G10" s="1119" t="s">
        <v>487</v>
      </c>
      <c r="H10" s="1120"/>
      <c r="I10" s="1120"/>
      <c r="J10" s="1121"/>
      <c r="K10" s="267">
        <v>82727</v>
      </c>
      <c r="L10" s="268">
        <v>15289</v>
      </c>
      <c r="M10" s="269">
        <v>14806</v>
      </c>
      <c r="N10" s="270">
        <v>3.3</v>
      </c>
    </row>
    <row r="11" spans="1:16" ht="13.5" customHeight="1">
      <c r="A11" s="248"/>
      <c r="B11" s="244"/>
      <c r="C11" s="244"/>
      <c r="D11" s="244"/>
      <c r="E11" s="244"/>
      <c r="F11" s="244"/>
      <c r="G11" s="1119" t="s">
        <v>488</v>
      </c>
      <c r="H11" s="1120"/>
      <c r="I11" s="1120"/>
      <c r="J11" s="1121"/>
      <c r="K11" s="267">
        <v>189446</v>
      </c>
      <c r="L11" s="268">
        <v>35011</v>
      </c>
      <c r="M11" s="269">
        <v>22006</v>
      </c>
      <c r="N11" s="270">
        <v>59.1</v>
      </c>
    </row>
    <row r="12" spans="1:16" ht="13.5" customHeight="1">
      <c r="A12" s="248"/>
      <c r="B12" s="244"/>
      <c r="C12" s="244"/>
      <c r="D12" s="244"/>
      <c r="E12" s="244"/>
      <c r="F12" s="244"/>
      <c r="G12" s="1119" t="s">
        <v>489</v>
      </c>
      <c r="H12" s="1120"/>
      <c r="I12" s="1120"/>
      <c r="J12" s="1121"/>
      <c r="K12" s="267">
        <v>11207</v>
      </c>
      <c r="L12" s="268">
        <v>2071</v>
      </c>
      <c r="M12" s="269">
        <v>3064</v>
      </c>
      <c r="N12" s="270">
        <v>-32.4</v>
      </c>
    </row>
    <row r="13" spans="1:16" ht="13.5" customHeight="1">
      <c r="A13" s="248"/>
      <c r="B13" s="244"/>
      <c r="C13" s="244"/>
      <c r="D13" s="244"/>
      <c r="E13" s="244"/>
      <c r="F13" s="244"/>
      <c r="G13" s="1119" t="s">
        <v>490</v>
      </c>
      <c r="H13" s="1120"/>
      <c r="I13" s="1120"/>
      <c r="J13" s="1121"/>
      <c r="K13" s="267" t="s">
        <v>491</v>
      </c>
      <c r="L13" s="268" t="s">
        <v>491</v>
      </c>
      <c r="M13" s="269" t="s">
        <v>491</v>
      </c>
      <c r="N13" s="270" t="s">
        <v>491</v>
      </c>
    </row>
    <row r="14" spans="1:16" ht="13.5" customHeight="1">
      <c r="A14" s="248"/>
      <c r="B14" s="244"/>
      <c r="C14" s="244"/>
      <c r="D14" s="244"/>
      <c r="E14" s="244"/>
      <c r="F14" s="244"/>
      <c r="G14" s="1119" t="s">
        <v>492</v>
      </c>
      <c r="H14" s="1120"/>
      <c r="I14" s="1120"/>
      <c r="J14" s="1121"/>
      <c r="K14" s="267">
        <v>40850</v>
      </c>
      <c r="L14" s="268">
        <v>7549</v>
      </c>
      <c r="M14" s="269">
        <v>5782</v>
      </c>
      <c r="N14" s="270">
        <v>30.6</v>
      </c>
    </row>
    <row r="15" spans="1:16" ht="13.5" customHeight="1">
      <c r="A15" s="248"/>
      <c r="B15" s="244"/>
      <c r="C15" s="244"/>
      <c r="D15" s="244"/>
      <c r="E15" s="244"/>
      <c r="F15" s="244"/>
      <c r="G15" s="1119" t="s">
        <v>493</v>
      </c>
      <c r="H15" s="1120"/>
      <c r="I15" s="1120"/>
      <c r="J15" s="1121"/>
      <c r="K15" s="267">
        <v>12161</v>
      </c>
      <c r="L15" s="268">
        <v>2247</v>
      </c>
      <c r="M15" s="269">
        <v>3053</v>
      </c>
      <c r="N15" s="270">
        <v>-26.4</v>
      </c>
    </row>
    <row r="16" spans="1:16">
      <c r="A16" s="248"/>
      <c r="B16" s="244"/>
      <c r="C16" s="244"/>
      <c r="D16" s="244"/>
      <c r="E16" s="244"/>
      <c r="F16" s="244"/>
      <c r="G16" s="1122" t="s">
        <v>494</v>
      </c>
      <c r="H16" s="1123"/>
      <c r="I16" s="1123"/>
      <c r="J16" s="1124"/>
      <c r="K16" s="268">
        <v>-90835</v>
      </c>
      <c r="L16" s="268">
        <v>-16787</v>
      </c>
      <c r="M16" s="269">
        <v>-14525</v>
      </c>
      <c r="N16" s="270">
        <v>15.6</v>
      </c>
    </row>
    <row r="17" spans="1:16">
      <c r="A17" s="248"/>
      <c r="B17" s="244"/>
      <c r="C17" s="244"/>
      <c r="D17" s="244"/>
      <c r="E17" s="244"/>
      <c r="F17" s="244"/>
      <c r="G17" s="1122" t="s">
        <v>167</v>
      </c>
      <c r="H17" s="1123"/>
      <c r="I17" s="1123"/>
      <c r="J17" s="1124"/>
      <c r="K17" s="268">
        <v>1163148</v>
      </c>
      <c r="L17" s="268">
        <v>214960</v>
      </c>
      <c r="M17" s="269">
        <v>167785</v>
      </c>
      <c r="N17" s="270">
        <v>28.1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495</v>
      </c>
      <c r="H19" s="244"/>
      <c r="I19" s="244"/>
      <c r="J19" s="244"/>
      <c r="K19" s="244"/>
      <c r="L19" s="244"/>
      <c r="M19" s="244"/>
      <c r="N19" s="244"/>
    </row>
    <row r="20" spans="1:16">
      <c r="A20" s="248"/>
      <c r="B20" s="244"/>
      <c r="C20" s="244"/>
      <c r="D20" s="244"/>
      <c r="E20" s="244"/>
      <c r="F20" s="244"/>
      <c r="G20" s="272"/>
      <c r="H20" s="273"/>
      <c r="I20" s="273"/>
      <c r="J20" s="274"/>
      <c r="K20" s="275" t="s">
        <v>496</v>
      </c>
      <c r="L20" s="276" t="s">
        <v>497</v>
      </c>
      <c r="M20" s="277" t="s">
        <v>498</v>
      </c>
      <c r="N20" s="278"/>
    </row>
    <row r="21" spans="1:16" s="284" customFormat="1">
      <c r="A21" s="279"/>
      <c r="B21" s="249"/>
      <c r="C21" s="249"/>
      <c r="D21" s="249"/>
      <c r="E21" s="249"/>
      <c r="F21" s="249"/>
      <c r="G21" s="1114" t="s">
        <v>499</v>
      </c>
      <c r="H21" s="1115"/>
      <c r="I21" s="1115"/>
      <c r="J21" s="1116"/>
      <c r="K21" s="280">
        <v>20.7</v>
      </c>
      <c r="L21" s="281">
        <v>15.11</v>
      </c>
      <c r="M21" s="282">
        <v>5.59</v>
      </c>
      <c r="N21" s="249"/>
      <c r="O21" s="283"/>
      <c r="P21" s="279"/>
    </row>
    <row r="22" spans="1:16" s="284" customFormat="1">
      <c r="A22" s="279"/>
      <c r="B22" s="249"/>
      <c r="C22" s="249"/>
      <c r="D22" s="249"/>
      <c r="E22" s="249"/>
      <c r="F22" s="249"/>
      <c r="G22" s="1114" t="s">
        <v>500</v>
      </c>
      <c r="H22" s="1115"/>
      <c r="I22" s="1115"/>
      <c r="J22" s="1116"/>
      <c r="K22" s="285">
        <v>94.4</v>
      </c>
      <c r="L22" s="286">
        <v>96.1</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503</v>
      </c>
      <c r="H29" s="249"/>
      <c r="I29" s="249"/>
      <c r="J29" s="249"/>
      <c r="K29" s="244"/>
      <c r="L29" s="244"/>
      <c r="M29" s="244"/>
      <c r="N29" s="244"/>
      <c r="O29" s="293"/>
    </row>
    <row r="30" spans="1:16">
      <c r="A30" s="248"/>
      <c r="B30" s="244"/>
      <c r="C30" s="244"/>
      <c r="D30" s="244"/>
      <c r="E30" s="244"/>
      <c r="F30" s="244"/>
      <c r="G30" s="251"/>
      <c r="H30" s="252"/>
      <c r="I30" s="252"/>
      <c r="J30" s="253"/>
      <c r="K30" s="1117" t="s">
        <v>481</v>
      </c>
      <c r="L30" s="254"/>
      <c r="M30" s="255" t="s">
        <v>482</v>
      </c>
      <c r="N30" s="256"/>
    </row>
    <row r="31" spans="1:16">
      <c r="A31" s="248"/>
      <c r="B31" s="244"/>
      <c r="C31" s="244"/>
      <c r="D31" s="244"/>
      <c r="E31" s="244"/>
      <c r="F31" s="244"/>
      <c r="G31" s="257"/>
      <c r="H31" s="258"/>
      <c r="I31" s="258"/>
      <c r="J31" s="259"/>
      <c r="K31" s="1118"/>
      <c r="L31" s="260" t="s">
        <v>483</v>
      </c>
      <c r="M31" s="261" t="s">
        <v>484</v>
      </c>
      <c r="N31" s="262" t="s">
        <v>485</v>
      </c>
    </row>
    <row r="32" spans="1:16" ht="27" customHeight="1">
      <c r="A32" s="248"/>
      <c r="B32" s="244"/>
      <c r="C32" s="244"/>
      <c r="D32" s="244"/>
      <c r="E32" s="244"/>
      <c r="F32" s="244"/>
      <c r="G32" s="1130" t="s">
        <v>504</v>
      </c>
      <c r="H32" s="1131"/>
      <c r="I32" s="1131"/>
      <c r="J32" s="1132"/>
      <c r="K32" s="294">
        <v>611866</v>
      </c>
      <c r="L32" s="294">
        <v>113078</v>
      </c>
      <c r="M32" s="295">
        <v>102348</v>
      </c>
      <c r="N32" s="296">
        <v>10.5</v>
      </c>
    </row>
    <row r="33" spans="1:16" ht="13.5" customHeight="1">
      <c r="A33" s="248"/>
      <c r="B33" s="244"/>
      <c r="C33" s="244"/>
      <c r="D33" s="244"/>
      <c r="E33" s="244"/>
      <c r="F33" s="244"/>
      <c r="G33" s="1130" t="s">
        <v>505</v>
      </c>
      <c r="H33" s="1131"/>
      <c r="I33" s="1131"/>
      <c r="J33" s="1132"/>
      <c r="K33" s="294" t="s">
        <v>491</v>
      </c>
      <c r="L33" s="294" t="s">
        <v>491</v>
      </c>
      <c r="M33" s="295" t="s">
        <v>491</v>
      </c>
      <c r="N33" s="296" t="s">
        <v>491</v>
      </c>
    </row>
    <row r="34" spans="1:16" ht="27" customHeight="1">
      <c r="A34" s="248"/>
      <c r="B34" s="244"/>
      <c r="C34" s="244"/>
      <c r="D34" s="244"/>
      <c r="E34" s="244"/>
      <c r="F34" s="244"/>
      <c r="G34" s="1130" t="s">
        <v>506</v>
      </c>
      <c r="H34" s="1131"/>
      <c r="I34" s="1131"/>
      <c r="J34" s="1132"/>
      <c r="K34" s="294" t="s">
        <v>491</v>
      </c>
      <c r="L34" s="294" t="s">
        <v>491</v>
      </c>
      <c r="M34" s="295">
        <v>242</v>
      </c>
      <c r="N34" s="296" t="s">
        <v>491</v>
      </c>
    </row>
    <row r="35" spans="1:16" ht="27" customHeight="1">
      <c r="A35" s="248"/>
      <c r="B35" s="244"/>
      <c r="C35" s="244"/>
      <c r="D35" s="244"/>
      <c r="E35" s="244"/>
      <c r="F35" s="244"/>
      <c r="G35" s="1130" t="s">
        <v>507</v>
      </c>
      <c r="H35" s="1131"/>
      <c r="I35" s="1131"/>
      <c r="J35" s="1132"/>
      <c r="K35" s="294">
        <v>195012</v>
      </c>
      <c r="L35" s="294">
        <v>36040</v>
      </c>
      <c r="M35" s="295">
        <v>23122</v>
      </c>
      <c r="N35" s="296">
        <v>55.9</v>
      </c>
    </row>
    <row r="36" spans="1:16" ht="27" customHeight="1">
      <c r="A36" s="248"/>
      <c r="B36" s="244"/>
      <c r="C36" s="244"/>
      <c r="D36" s="244"/>
      <c r="E36" s="244"/>
      <c r="F36" s="244"/>
      <c r="G36" s="1130" t="s">
        <v>508</v>
      </c>
      <c r="H36" s="1131"/>
      <c r="I36" s="1131"/>
      <c r="J36" s="1132"/>
      <c r="K36" s="294">
        <v>103267</v>
      </c>
      <c r="L36" s="294">
        <v>19085</v>
      </c>
      <c r="M36" s="295">
        <v>5214</v>
      </c>
      <c r="N36" s="296">
        <v>266</v>
      </c>
    </row>
    <row r="37" spans="1:16" ht="13.5" customHeight="1">
      <c r="A37" s="248"/>
      <c r="B37" s="244"/>
      <c r="C37" s="244"/>
      <c r="D37" s="244"/>
      <c r="E37" s="244"/>
      <c r="F37" s="244"/>
      <c r="G37" s="1130" t="s">
        <v>509</v>
      </c>
      <c r="H37" s="1131"/>
      <c r="I37" s="1131"/>
      <c r="J37" s="1132"/>
      <c r="K37" s="294">
        <v>2851</v>
      </c>
      <c r="L37" s="294">
        <v>527</v>
      </c>
      <c r="M37" s="295">
        <v>1563</v>
      </c>
      <c r="N37" s="296">
        <v>-66.3</v>
      </c>
    </row>
    <row r="38" spans="1:16" ht="27" customHeight="1">
      <c r="A38" s="248"/>
      <c r="B38" s="244"/>
      <c r="C38" s="244"/>
      <c r="D38" s="244"/>
      <c r="E38" s="244"/>
      <c r="F38" s="244"/>
      <c r="G38" s="1133" t="s">
        <v>510</v>
      </c>
      <c r="H38" s="1134"/>
      <c r="I38" s="1134"/>
      <c r="J38" s="1135"/>
      <c r="K38" s="297">
        <v>86</v>
      </c>
      <c r="L38" s="297">
        <v>16</v>
      </c>
      <c r="M38" s="298">
        <v>19</v>
      </c>
      <c r="N38" s="299">
        <v>-15.8</v>
      </c>
      <c r="O38" s="293"/>
    </row>
    <row r="39" spans="1:16">
      <c r="A39" s="248"/>
      <c r="B39" s="244"/>
      <c r="C39" s="244"/>
      <c r="D39" s="244"/>
      <c r="E39" s="244"/>
      <c r="F39" s="244"/>
      <c r="G39" s="1133" t="s">
        <v>511</v>
      </c>
      <c r="H39" s="1134"/>
      <c r="I39" s="1134"/>
      <c r="J39" s="1135"/>
      <c r="K39" s="300">
        <v>-49186</v>
      </c>
      <c r="L39" s="300">
        <v>-9090</v>
      </c>
      <c r="M39" s="301">
        <v>-4672</v>
      </c>
      <c r="N39" s="302">
        <v>94.6</v>
      </c>
      <c r="O39" s="293"/>
    </row>
    <row r="40" spans="1:16" ht="27" customHeight="1">
      <c r="A40" s="248"/>
      <c r="B40" s="244"/>
      <c r="C40" s="244"/>
      <c r="D40" s="244"/>
      <c r="E40" s="244"/>
      <c r="F40" s="244"/>
      <c r="G40" s="1130" t="s">
        <v>512</v>
      </c>
      <c r="H40" s="1131"/>
      <c r="I40" s="1131"/>
      <c r="J40" s="1132"/>
      <c r="K40" s="300">
        <v>-627083</v>
      </c>
      <c r="L40" s="300">
        <v>-115890</v>
      </c>
      <c r="M40" s="301">
        <v>-92903</v>
      </c>
      <c r="N40" s="302">
        <v>24.7</v>
      </c>
      <c r="O40" s="293"/>
    </row>
    <row r="41" spans="1:16">
      <c r="A41" s="248"/>
      <c r="B41" s="244"/>
      <c r="C41" s="244"/>
      <c r="D41" s="244"/>
      <c r="E41" s="244"/>
      <c r="F41" s="244"/>
      <c r="G41" s="1136" t="s">
        <v>278</v>
      </c>
      <c r="H41" s="1137"/>
      <c r="I41" s="1137"/>
      <c r="J41" s="1138"/>
      <c r="K41" s="294">
        <v>236813</v>
      </c>
      <c r="L41" s="300">
        <v>43765</v>
      </c>
      <c r="M41" s="301">
        <v>34934</v>
      </c>
      <c r="N41" s="302">
        <v>25.3</v>
      </c>
      <c r="O41" s="293"/>
    </row>
    <row r="42" spans="1:16">
      <c r="A42" s="248"/>
      <c r="B42" s="244"/>
      <c r="C42" s="244"/>
      <c r="D42" s="244"/>
      <c r="E42" s="244"/>
      <c r="F42" s="244"/>
      <c r="G42" s="303" t="s">
        <v>513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25" t="s">
        <v>481</v>
      </c>
      <c r="J49" s="1127" t="s">
        <v>516</v>
      </c>
      <c r="K49" s="1128"/>
      <c r="L49" s="1128"/>
      <c r="M49" s="1128"/>
      <c r="N49" s="1129"/>
    </row>
    <row r="50" spans="1:14">
      <c r="A50" s="248"/>
      <c r="B50" s="244"/>
      <c r="C50" s="244"/>
      <c r="D50" s="244"/>
      <c r="E50" s="244"/>
      <c r="F50" s="244"/>
      <c r="G50" s="312"/>
      <c r="H50" s="313"/>
      <c r="I50" s="1126"/>
      <c r="J50" s="314" t="s">
        <v>517</v>
      </c>
      <c r="K50" s="315" t="s">
        <v>518</v>
      </c>
      <c r="L50" s="316" t="s">
        <v>519</v>
      </c>
      <c r="M50" s="317" t="s">
        <v>520</v>
      </c>
      <c r="N50" s="318" t="s">
        <v>521</v>
      </c>
    </row>
    <row r="51" spans="1:14">
      <c r="A51" s="248"/>
      <c r="B51" s="244"/>
      <c r="C51" s="244"/>
      <c r="D51" s="244"/>
      <c r="E51" s="244"/>
      <c r="F51" s="244"/>
      <c r="G51" s="310" t="s">
        <v>522</v>
      </c>
      <c r="H51" s="311"/>
      <c r="I51" s="319">
        <v>1155158</v>
      </c>
      <c r="J51" s="320">
        <v>202766</v>
      </c>
      <c r="K51" s="321">
        <v>-17.899999999999999</v>
      </c>
      <c r="L51" s="322">
        <v>146140</v>
      </c>
      <c r="M51" s="323">
        <v>-24.1</v>
      </c>
      <c r="N51" s="324">
        <v>6.2</v>
      </c>
    </row>
    <row r="52" spans="1:14">
      <c r="A52" s="248"/>
      <c r="B52" s="244"/>
      <c r="C52" s="244"/>
      <c r="D52" s="244"/>
      <c r="E52" s="244"/>
      <c r="F52" s="244"/>
      <c r="G52" s="325"/>
      <c r="H52" s="326" t="s">
        <v>523</v>
      </c>
      <c r="I52" s="327">
        <v>659133</v>
      </c>
      <c r="J52" s="328">
        <v>115698</v>
      </c>
      <c r="K52" s="329">
        <v>-16</v>
      </c>
      <c r="L52" s="330">
        <v>75451</v>
      </c>
      <c r="M52" s="331">
        <v>-8.1999999999999993</v>
      </c>
      <c r="N52" s="332">
        <v>-7.8</v>
      </c>
    </row>
    <row r="53" spans="1:14">
      <c r="A53" s="248"/>
      <c r="B53" s="244"/>
      <c r="C53" s="244"/>
      <c r="D53" s="244"/>
      <c r="E53" s="244"/>
      <c r="F53" s="244"/>
      <c r="G53" s="310" t="s">
        <v>524</v>
      </c>
      <c r="H53" s="311"/>
      <c r="I53" s="319">
        <v>1330687</v>
      </c>
      <c r="J53" s="320">
        <v>237199</v>
      </c>
      <c r="K53" s="321">
        <v>17</v>
      </c>
      <c r="L53" s="322">
        <v>146641</v>
      </c>
      <c r="M53" s="323">
        <v>0.3</v>
      </c>
      <c r="N53" s="324">
        <v>16.7</v>
      </c>
    </row>
    <row r="54" spans="1:14">
      <c r="A54" s="248"/>
      <c r="B54" s="244"/>
      <c r="C54" s="244"/>
      <c r="D54" s="244"/>
      <c r="E54" s="244"/>
      <c r="F54" s="244"/>
      <c r="G54" s="325"/>
      <c r="H54" s="326" t="s">
        <v>523</v>
      </c>
      <c r="I54" s="327">
        <v>547391</v>
      </c>
      <c r="J54" s="328">
        <v>97574</v>
      </c>
      <c r="K54" s="329">
        <v>-15.7</v>
      </c>
      <c r="L54" s="330">
        <v>68142</v>
      </c>
      <c r="M54" s="331">
        <v>-9.6999999999999993</v>
      </c>
      <c r="N54" s="332">
        <v>-6</v>
      </c>
    </row>
    <row r="55" spans="1:14">
      <c r="A55" s="248"/>
      <c r="B55" s="244"/>
      <c r="C55" s="244"/>
      <c r="D55" s="244"/>
      <c r="E55" s="244"/>
      <c r="F55" s="244"/>
      <c r="G55" s="310" t="s">
        <v>525</v>
      </c>
      <c r="H55" s="311"/>
      <c r="I55" s="319">
        <v>1426316</v>
      </c>
      <c r="J55" s="320">
        <v>256624</v>
      </c>
      <c r="K55" s="321">
        <v>8.1999999999999993</v>
      </c>
      <c r="L55" s="322">
        <v>174587</v>
      </c>
      <c r="M55" s="323">
        <v>19.100000000000001</v>
      </c>
      <c r="N55" s="324">
        <v>-10.9</v>
      </c>
    </row>
    <row r="56" spans="1:14">
      <c r="A56" s="248"/>
      <c r="B56" s="244"/>
      <c r="C56" s="244"/>
      <c r="D56" s="244"/>
      <c r="E56" s="244"/>
      <c r="F56" s="244"/>
      <c r="G56" s="325"/>
      <c r="H56" s="326" t="s">
        <v>523</v>
      </c>
      <c r="I56" s="327">
        <v>530396</v>
      </c>
      <c r="J56" s="328">
        <v>95429</v>
      </c>
      <c r="K56" s="329">
        <v>-2.2000000000000002</v>
      </c>
      <c r="L56" s="330">
        <v>79695</v>
      </c>
      <c r="M56" s="331">
        <v>17</v>
      </c>
      <c r="N56" s="332">
        <v>-19.2</v>
      </c>
    </row>
    <row r="57" spans="1:14">
      <c r="A57" s="248"/>
      <c r="B57" s="244"/>
      <c r="C57" s="244"/>
      <c r="D57" s="244"/>
      <c r="E57" s="244"/>
      <c r="F57" s="244"/>
      <c r="G57" s="310" t="s">
        <v>526</v>
      </c>
      <c r="H57" s="311"/>
      <c r="I57" s="319">
        <v>1074993</v>
      </c>
      <c r="J57" s="320">
        <v>196885</v>
      </c>
      <c r="K57" s="321">
        <v>-23.3</v>
      </c>
      <c r="L57" s="322">
        <v>175675</v>
      </c>
      <c r="M57" s="323">
        <v>0.6</v>
      </c>
      <c r="N57" s="324">
        <v>-23.9</v>
      </c>
    </row>
    <row r="58" spans="1:14">
      <c r="A58" s="248"/>
      <c r="B58" s="244"/>
      <c r="C58" s="244"/>
      <c r="D58" s="244"/>
      <c r="E58" s="244"/>
      <c r="F58" s="244"/>
      <c r="G58" s="325"/>
      <c r="H58" s="326" t="s">
        <v>523</v>
      </c>
      <c r="I58" s="327">
        <v>475639</v>
      </c>
      <c r="J58" s="328">
        <v>87113</v>
      </c>
      <c r="K58" s="329">
        <v>-8.6999999999999993</v>
      </c>
      <c r="L58" s="330">
        <v>87698</v>
      </c>
      <c r="M58" s="331">
        <v>10</v>
      </c>
      <c r="N58" s="332">
        <v>-18.7</v>
      </c>
    </row>
    <row r="59" spans="1:14">
      <c r="A59" s="248"/>
      <c r="B59" s="244"/>
      <c r="C59" s="244"/>
      <c r="D59" s="244"/>
      <c r="E59" s="244"/>
      <c r="F59" s="244"/>
      <c r="G59" s="310" t="s">
        <v>527</v>
      </c>
      <c r="H59" s="311"/>
      <c r="I59" s="319">
        <v>1268528</v>
      </c>
      <c r="J59" s="320">
        <v>234435</v>
      </c>
      <c r="K59" s="321">
        <v>19.100000000000001</v>
      </c>
      <c r="L59" s="322">
        <v>162193</v>
      </c>
      <c r="M59" s="323">
        <v>-7.7</v>
      </c>
      <c r="N59" s="324">
        <v>26.8</v>
      </c>
    </row>
    <row r="60" spans="1:14">
      <c r="A60" s="248"/>
      <c r="B60" s="244"/>
      <c r="C60" s="244"/>
      <c r="D60" s="244"/>
      <c r="E60" s="244"/>
      <c r="F60" s="244"/>
      <c r="G60" s="325"/>
      <c r="H60" s="326" t="s">
        <v>523</v>
      </c>
      <c r="I60" s="333">
        <v>745506</v>
      </c>
      <c r="J60" s="328">
        <v>137776</v>
      </c>
      <c r="K60" s="329">
        <v>58.2</v>
      </c>
      <c r="L60" s="330">
        <v>79985</v>
      </c>
      <c r="M60" s="331">
        <v>-8.8000000000000007</v>
      </c>
      <c r="N60" s="332">
        <v>67</v>
      </c>
    </row>
    <row r="61" spans="1:14">
      <c r="A61" s="248"/>
      <c r="B61" s="244"/>
      <c r="C61" s="244"/>
      <c r="D61" s="244"/>
      <c r="E61" s="244"/>
      <c r="F61" s="244"/>
      <c r="G61" s="310" t="s">
        <v>528</v>
      </c>
      <c r="H61" s="334"/>
      <c r="I61" s="335">
        <v>1251136</v>
      </c>
      <c r="J61" s="336">
        <v>225582</v>
      </c>
      <c r="K61" s="337">
        <v>0.6</v>
      </c>
      <c r="L61" s="338">
        <v>161047</v>
      </c>
      <c r="M61" s="339">
        <v>-2.4</v>
      </c>
      <c r="N61" s="324">
        <v>3</v>
      </c>
    </row>
    <row r="62" spans="1:14">
      <c r="A62" s="248"/>
      <c r="B62" s="244"/>
      <c r="C62" s="244"/>
      <c r="D62" s="244"/>
      <c r="E62" s="244"/>
      <c r="F62" s="244"/>
      <c r="G62" s="325"/>
      <c r="H62" s="326" t="s">
        <v>523</v>
      </c>
      <c r="I62" s="327">
        <v>591613</v>
      </c>
      <c r="J62" s="328">
        <v>106718</v>
      </c>
      <c r="K62" s="329">
        <v>3.1</v>
      </c>
      <c r="L62" s="330">
        <v>78194</v>
      </c>
      <c r="M62" s="331">
        <v>0.1</v>
      </c>
      <c r="N62" s="332">
        <v>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5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39" t="s">
        <v>3</v>
      </c>
      <c r="D47" s="1139"/>
      <c r="E47" s="1140"/>
      <c r="F47" s="11">
        <v>18.59</v>
      </c>
      <c r="G47" s="12">
        <v>19.559999999999999</v>
      </c>
      <c r="H47" s="12">
        <v>19.510000000000002</v>
      </c>
      <c r="I47" s="12">
        <v>20.8</v>
      </c>
      <c r="J47" s="13">
        <v>22.94</v>
      </c>
    </row>
    <row r="48" spans="2:10" ht="57.75" customHeight="1">
      <c r="B48" s="14"/>
      <c r="C48" s="1141" t="s">
        <v>4</v>
      </c>
      <c r="D48" s="1141"/>
      <c r="E48" s="1142"/>
      <c r="F48" s="15">
        <v>6.37</v>
      </c>
      <c r="G48" s="16">
        <v>1.99</v>
      </c>
      <c r="H48" s="16">
        <v>5.09</v>
      </c>
      <c r="I48" s="16">
        <v>2.86</v>
      </c>
      <c r="J48" s="17">
        <v>8.7799999999999994</v>
      </c>
    </row>
    <row r="49" spans="2:10" ht="57.75" customHeight="1" thickBot="1">
      <c r="B49" s="18"/>
      <c r="C49" s="1143" t="s">
        <v>5</v>
      </c>
      <c r="D49" s="1143"/>
      <c r="E49" s="1144"/>
      <c r="F49" s="19">
        <v>5.35</v>
      </c>
      <c r="G49" s="20" t="s">
        <v>535</v>
      </c>
      <c r="H49" s="20">
        <v>3.11</v>
      </c>
      <c r="I49" s="20" t="s">
        <v>536</v>
      </c>
      <c r="J49" s="21">
        <v>8.5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朝倉　一正</cp:lastModifiedBy>
  <dcterms:created xsi:type="dcterms:W3CDTF">2017-02-15T15:07:28Z</dcterms:created>
  <dcterms:modified xsi:type="dcterms:W3CDTF">2017-03-06T05:22:08Z</dcterms:modified>
</cp:coreProperties>
</file>