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tabRatio="784" activeTab="1"/>
  </bookViews>
  <sheets>
    <sheet name="別添２－２　（浄化槽事業）Ｒ2" sheetId="1" r:id="rId1"/>
    <sheet name="経営比較分析表" sheetId="7" r:id="rId2"/>
    <sheet name="収支計画" sheetId="6" r:id="rId3"/>
  </sheets>
  <externalReferences>
    <externalReference r:id="rId4"/>
  </externalReferences>
  <definedNames>
    <definedName name="_xlnm.Print_Area" localSheetId="1">経営比較分析表!$A$1:$BZ$83</definedName>
    <definedName name="_xlnm.Print_Area" localSheetId="2">収支計画!$A$1:$V$78</definedName>
    <definedName name="_xlnm.Print_Area" localSheetId="0">'別添２－２　（浄化槽事業）Ｒ2'!$A$1:$P$141</definedName>
    <definedName name="_xlnm.Print_Titles" localSheetId="2">収支計画!$A:$V,収支計画!$1:$3</definedName>
  </definedNames>
  <calcPr calcId="162913"/>
</workbook>
</file>

<file path=xl/calcChain.xml><?xml version="1.0" encoding="utf-8"?>
<calcChain xmlns="http://schemas.openxmlformats.org/spreadsheetml/2006/main">
  <c r="V73" i="6" l="1"/>
  <c r="U73" i="6"/>
  <c r="T73" i="6"/>
  <c r="S73" i="6"/>
  <c r="R73" i="6"/>
  <c r="Q73" i="6"/>
  <c r="P73" i="6"/>
  <c r="O73" i="6"/>
  <c r="N73" i="6"/>
  <c r="M73" i="6"/>
  <c r="L73" i="6"/>
  <c r="K73" i="6"/>
  <c r="V71" i="6"/>
  <c r="U71" i="6"/>
  <c r="T71" i="6"/>
  <c r="S71" i="6"/>
  <c r="R71" i="6"/>
  <c r="Q71" i="6"/>
  <c r="P71" i="6"/>
  <c r="O71" i="6"/>
  <c r="N71" i="6"/>
  <c r="M71" i="6"/>
  <c r="L71" i="6"/>
  <c r="K71" i="6"/>
  <c r="U70" i="6"/>
  <c r="Q70" i="6"/>
  <c r="V68" i="6"/>
  <c r="V74" i="6" s="1"/>
  <c r="U68" i="6"/>
  <c r="T68" i="6"/>
  <c r="T74" i="6" s="1"/>
  <c r="S68" i="6"/>
  <c r="S74" i="6" s="1"/>
  <c r="R68" i="6"/>
  <c r="R74" i="6" s="1"/>
  <c r="Q68" i="6"/>
  <c r="P68" i="6"/>
  <c r="P74" i="6" s="1"/>
  <c r="O68" i="6"/>
  <c r="O74" i="6" s="1"/>
  <c r="N68" i="6"/>
  <c r="N74" i="6" s="1"/>
  <c r="M68" i="6"/>
  <c r="L68" i="6"/>
  <c r="L74" i="6" s="1"/>
  <c r="K68" i="6"/>
  <c r="K74" i="6" s="1"/>
  <c r="N66" i="6"/>
  <c r="O66" i="6" s="1"/>
  <c r="P66" i="6" s="1"/>
  <c r="Q66" i="6" s="1"/>
  <c r="R66" i="6" s="1"/>
  <c r="S66" i="6" s="1"/>
  <c r="T66" i="6" s="1"/>
  <c r="U66" i="6" s="1"/>
  <c r="V66" i="6" s="1"/>
  <c r="V57" i="6"/>
  <c r="R57" i="6"/>
  <c r="N57" i="6"/>
  <c r="V53" i="6"/>
  <c r="R53" i="6"/>
  <c r="N53" i="6"/>
  <c r="N47" i="6"/>
  <c r="N43" i="6"/>
  <c r="V38" i="6"/>
  <c r="R38" i="6"/>
  <c r="N38" i="6"/>
  <c r="M32" i="6"/>
  <c r="M31" i="6" s="1"/>
  <c r="V31" i="6"/>
  <c r="U31" i="6"/>
  <c r="T31" i="6"/>
  <c r="S31" i="6"/>
  <c r="R31" i="6"/>
  <c r="Q31" i="6"/>
  <c r="P31" i="6"/>
  <c r="O31" i="6"/>
  <c r="N31" i="6"/>
  <c r="L31" i="6"/>
  <c r="K31" i="6"/>
  <c r="V22" i="6"/>
  <c r="U22" i="6"/>
  <c r="U38" i="6" s="1"/>
  <c r="T22" i="6"/>
  <c r="T38" i="6" s="1"/>
  <c r="S22" i="6"/>
  <c r="R22" i="6"/>
  <c r="Q22" i="6"/>
  <c r="Q38" i="6" s="1"/>
  <c r="P22" i="6"/>
  <c r="P38" i="6" s="1"/>
  <c r="O22" i="6"/>
  <c r="N22" i="6"/>
  <c r="M22" i="6"/>
  <c r="M38" i="6" s="1"/>
  <c r="L22" i="6"/>
  <c r="L38" i="6" s="1"/>
  <c r="K22" i="6"/>
  <c r="K38" i="6" s="1"/>
  <c r="S21" i="6"/>
  <c r="O21" i="6"/>
  <c r="V17" i="6"/>
  <c r="U17" i="6"/>
  <c r="T17" i="6"/>
  <c r="S17" i="6"/>
  <c r="R17" i="6"/>
  <c r="Q17" i="6"/>
  <c r="P17" i="6"/>
  <c r="O17" i="6"/>
  <c r="N17" i="6"/>
  <c r="M17" i="6"/>
  <c r="L17" i="6"/>
  <c r="K17" i="6"/>
  <c r="V13" i="6"/>
  <c r="U13" i="6"/>
  <c r="T13" i="6"/>
  <c r="S13" i="6"/>
  <c r="R13" i="6"/>
  <c r="Q13" i="6"/>
  <c r="P13" i="6"/>
  <c r="O13" i="6"/>
  <c r="N13" i="6"/>
  <c r="M13" i="6"/>
  <c r="L13" i="6"/>
  <c r="K13" i="6"/>
  <c r="V12" i="6"/>
  <c r="U12" i="6"/>
  <c r="T12" i="6"/>
  <c r="S12" i="6"/>
  <c r="R12" i="6"/>
  <c r="Q12" i="6"/>
  <c r="P12" i="6"/>
  <c r="O12" i="6"/>
  <c r="N12" i="6"/>
  <c r="M12" i="6"/>
  <c r="L12" i="6"/>
  <c r="K12" i="6"/>
  <c r="V9" i="6"/>
  <c r="U9" i="6"/>
  <c r="T9" i="6"/>
  <c r="S9" i="6"/>
  <c r="R9" i="6"/>
  <c r="Q9" i="6"/>
  <c r="P9" i="6"/>
  <c r="O9" i="6"/>
  <c r="N9" i="6"/>
  <c r="M9" i="6"/>
  <c r="L9" i="6"/>
  <c r="K9" i="6"/>
  <c r="V5" i="6"/>
  <c r="U5" i="6"/>
  <c r="U57" i="6" s="1"/>
  <c r="T5" i="6"/>
  <c r="T57" i="6" s="1"/>
  <c r="S5" i="6"/>
  <c r="S57" i="6" s="1"/>
  <c r="R5" i="6"/>
  <c r="Q5" i="6"/>
  <c r="Q57" i="6" s="1"/>
  <c r="P5" i="6"/>
  <c r="P57" i="6" s="1"/>
  <c r="O5" i="6"/>
  <c r="O57" i="6" s="1"/>
  <c r="N5" i="6"/>
  <c r="M5" i="6"/>
  <c r="M57" i="6" s="1"/>
  <c r="L5" i="6"/>
  <c r="L57" i="6" s="1"/>
  <c r="K5" i="6"/>
  <c r="K57" i="6" s="1"/>
  <c r="V4" i="6"/>
  <c r="V21" i="6" s="1"/>
  <c r="V43" i="6" s="1"/>
  <c r="V47" i="6" s="1"/>
  <c r="U4" i="6"/>
  <c r="U53" i="6" s="1"/>
  <c r="T4" i="6"/>
  <c r="T53" i="6" s="1"/>
  <c r="S4" i="6"/>
  <c r="S53" i="6" s="1"/>
  <c r="R4" i="6"/>
  <c r="R21" i="6" s="1"/>
  <c r="R43" i="6" s="1"/>
  <c r="R47" i="6" s="1"/>
  <c r="Q4" i="6"/>
  <c r="Q53" i="6" s="1"/>
  <c r="P4" i="6"/>
  <c r="P53" i="6" s="1"/>
  <c r="O4" i="6"/>
  <c r="O53" i="6" s="1"/>
  <c r="N4" i="6"/>
  <c r="N21" i="6" s="1"/>
  <c r="M4" i="6"/>
  <c r="M53" i="6" s="1"/>
  <c r="L4" i="6"/>
  <c r="L53" i="6" s="1"/>
  <c r="K4" i="6"/>
  <c r="K53" i="6" s="1"/>
  <c r="O2" i="6"/>
  <c r="P2" i="6" s="1"/>
  <c r="Q2" i="6" s="1"/>
  <c r="R2" i="6" s="1"/>
  <c r="S2" i="6" s="1"/>
  <c r="T2" i="6" s="1"/>
  <c r="U2" i="6" s="1"/>
  <c r="V2" i="6" s="1"/>
  <c r="O38" i="6" l="1"/>
  <c r="O43" i="6" s="1"/>
  <c r="O47" i="6" s="1"/>
  <c r="S38" i="6"/>
  <c r="S43" i="6" s="1"/>
  <c r="S47" i="6" s="1"/>
  <c r="M74" i="6"/>
  <c r="Q74" i="6"/>
  <c r="U74" i="6"/>
  <c r="K21" i="6"/>
  <c r="K43" i="6" s="1"/>
  <c r="K47" i="6" s="1"/>
  <c r="L21" i="6"/>
  <c r="L43" i="6" s="1"/>
  <c r="L47" i="6" s="1"/>
  <c r="P21" i="6"/>
  <c r="P43" i="6" s="1"/>
  <c r="P47" i="6" s="1"/>
  <c r="T21" i="6"/>
  <c r="T43" i="6" s="1"/>
  <c r="T47" i="6" s="1"/>
  <c r="R70" i="6"/>
  <c r="V70" i="6"/>
  <c r="M21" i="6"/>
  <c r="M43" i="6" s="1"/>
  <c r="M47" i="6" s="1"/>
  <c r="Q21" i="6"/>
  <c r="Q43" i="6" s="1"/>
  <c r="Q47" i="6" s="1"/>
  <c r="U21" i="6"/>
  <c r="U43" i="6" s="1"/>
  <c r="U47" i="6" s="1"/>
  <c r="O70" i="6"/>
  <c r="S70" i="6"/>
  <c r="P70" i="6"/>
  <c r="T70" i="6"/>
</calcChain>
</file>

<file path=xl/sharedStrings.xml><?xml version="1.0" encoding="utf-8"?>
<sst xmlns="http://schemas.openxmlformats.org/spreadsheetml/2006/main" count="381" uniqueCount="318">
  <si>
    <t>年度</t>
    <rPh sb="0" eb="2">
      <t>ネンド</t>
    </rPh>
    <phoneticPr fontId="1"/>
  </si>
  <si>
    <t>職員数</t>
    <rPh sb="0" eb="3">
      <t>ショクインスウ</t>
    </rPh>
    <phoneticPr fontId="1"/>
  </si>
  <si>
    <t>処理区域内人口密度</t>
    <rPh sb="0" eb="2">
      <t>ショリ</t>
    </rPh>
    <rPh sb="2" eb="5">
      <t>クイキナイ</t>
    </rPh>
    <rPh sb="5" eb="7">
      <t>ジンコウ</t>
    </rPh>
    <rPh sb="7" eb="9">
      <t>ミツド</t>
    </rPh>
    <phoneticPr fontId="1"/>
  </si>
  <si>
    <t>（１）</t>
    <phoneticPr fontId="1"/>
  </si>
  <si>
    <t>（３）</t>
  </si>
  <si>
    <t>（４）</t>
  </si>
  <si>
    <t>年　　　　　　度</t>
    <rPh sb="0" eb="8">
      <t>ネンド</t>
    </rPh>
    <phoneticPr fontId="6"/>
  </si>
  <si>
    <t>前々年度</t>
    <rPh sb="0" eb="2">
      <t>ゼンゼン</t>
    </rPh>
    <rPh sb="2" eb="4">
      <t>ネンド</t>
    </rPh>
    <phoneticPr fontId="6"/>
  </si>
  <si>
    <t>前年度</t>
    <rPh sb="0" eb="3">
      <t>ゼンネンド</t>
    </rPh>
    <phoneticPr fontId="6"/>
  </si>
  <si>
    <t>本年度</t>
    <rPh sb="0" eb="3">
      <t>ホンネンド</t>
    </rPh>
    <phoneticPr fontId="6"/>
  </si>
  <si>
    <t>（決算）</t>
    <rPh sb="1" eb="3">
      <t>ケッサン</t>
    </rPh>
    <phoneticPr fontId="6"/>
  </si>
  <si>
    <t>決算
見込</t>
    <rPh sb="0" eb="2">
      <t>ケッサン</t>
    </rPh>
    <rPh sb="3" eb="5">
      <t>ミコ</t>
    </rPh>
    <phoneticPr fontId="6"/>
  </si>
  <si>
    <t>収益的収入</t>
    <rPh sb="0" eb="3">
      <t>シュウエキテキ</t>
    </rPh>
    <rPh sb="3" eb="5">
      <t>シュウニュウ</t>
    </rPh>
    <phoneticPr fontId="6"/>
  </si>
  <si>
    <t>営業収益</t>
    <rPh sb="0" eb="2">
      <t>エイギョウ</t>
    </rPh>
    <rPh sb="2" eb="4">
      <t>シュウエキ</t>
    </rPh>
    <phoneticPr fontId="6"/>
  </si>
  <si>
    <t>(A)</t>
    <phoneticPr fontId="6"/>
  </si>
  <si>
    <t>料金収入</t>
    <rPh sb="0" eb="2">
      <t>リョウキン</t>
    </rPh>
    <rPh sb="2" eb="4">
      <t>シュウニュウ</t>
    </rPh>
    <phoneticPr fontId="6"/>
  </si>
  <si>
    <t>受託工事収益</t>
    <rPh sb="0" eb="2">
      <t>ジュタク</t>
    </rPh>
    <rPh sb="2" eb="4">
      <t>コウジ</t>
    </rPh>
    <rPh sb="4" eb="6">
      <t>シュウエキ</t>
    </rPh>
    <phoneticPr fontId="6"/>
  </si>
  <si>
    <t>(B)</t>
    <phoneticPr fontId="6"/>
  </si>
  <si>
    <t>その他</t>
    <rPh sb="2" eb="3">
      <t>タ</t>
    </rPh>
    <phoneticPr fontId="6"/>
  </si>
  <si>
    <t>営業外収益</t>
    <rPh sb="0" eb="3">
      <t>エイギョウガイ</t>
    </rPh>
    <rPh sb="3" eb="5">
      <t>シュウエキ</t>
    </rPh>
    <phoneticPr fontId="6"/>
  </si>
  <si>
    <t>(C)</t>
    <phoneticPr fontId="6"/>
  </si>
  <si>
    <t>収益的支出</t>
    <rPh sb="0" eb="3">
      <t>シュウエキテキ</t>
    </rPh>
    <rPh sb="3" eb="5">
      <t>シシュツ</t>
    </rPh>
    <phoneticPr fontId="6"/>
  </si>
  <si>
    <t>営業費用</t>
    <rPh sb="0" eb="2">
      <t>エイギョウ</t>
    </rPh>
    <rPh sb="2" eb="4">
      <t>ヒヨウ</t>
    </rPh>
    <phoneticPr fontId="6"/>
  </si>
  <si>
    <t>職員給与費</t>
    <rPh sb="0" eb="2">
      <t>ショクイン</t>
    </rPh>
    <rPh sb="2" eb="5">
      <t>キュウヨヒ</t>
    </rPh>
    <phoneticPr fontId="6"/>
  </si>
  <si>
    <t>営業外費用</t>
    <rPh sb="0" eb="3">
      <t>エイギョウガイ</t>
    </rPh>
    <rPh sb="3" eb="5">
      <t>ヒヨウ</t>
    </rPh>
    <phoneticPr fontId="6"/>
  </si>
  <si>
    <t>支払利息</t>
    <rPh sb="0" eb="2">
      <t>シハライ</t>
    </rPh>
    <rPh sb="2" eb="4">
      <t>リソク</t>
    </rPh>
    <phoneticPr fontId="6"/>
  </si>
  <si>
    <t>(D)</t>
    <phoneticPr fontId="6"/>
  </si>
  <si>
    <t>(E)</t>
    <phoneticPr fontId="6"/>
  </si>
  <si>
    <t>(F)</t>
    <phoneticPr fontId="6"/>
  </si>
  <si>
    <t>(G)</t>
    <phoneticPr fontId="6"/>
  </si>
  <si>
    <t>(F)-(G)</t>
    <phoneticPr fontId="6"/>
  </si>
  <si>
    <t>(H)</t>
    <phoneticPr fontId="6"/>
  </si>
  <si>
    <t>(I)</t>
    <phoneticPr fontId="6"/>
  </si>
  <si>
    <t>(J)</t>
    <phoneticPr fontId="6"/>
  </si>
  <si>
    <t>(K)</t>
    <phoneticPr fontId="6"/>
  </si>
  <si>
    <t>×100</t>
    <phoneticPr fontId="6"/>
  </si>
  <si>
    <t>）</t>
    <phoneticPr fontId="6"/>
  </si>
  <si>
    <t>(N)</t>
    <phoneticPr fontId="6"/>
  </si>
  <si>
    <t>(O)</t>
    <phoneticPr fontId="6"/>
  </si>
  <si>
    <t>(P)</t>
    <phoneticPr fontId="6"/>
  </si>
  <si>
    <t>（単位：千円）</t>
    <rPh sb="1" eb="3">
      <t>タンイ</t>
    </rPh>
    <rPh sb="4" eb="6">
      <t>センエン</t>
    </rPh>
    <phoneticPr fontId="6"/>
  </si>
  <si>
    <t>年　　　　　度</t>
    <rPh sb="0" eb="1">
      <t>トシ</t>
    </rPh>
    <rPh sb="6" eb="7">
      <t>ド</t>
    </rPh>
    <phoneticPr fontId="6"/>
  </si>
  <si>
    <t>資本的収入</t>
    <rPh sb="0" eb="3">
      <t>シホンテキ</t>
    </rPh>
    <rPh sb="3" eb="5">
      <t>シュウニュウ</t>
    </rPh>
    <phoneticPr fontId="6"/>
  </si>
  <si>
    <t>うち資本費平準化債</t>
    <rPh sb="2" eb="5">
      <t>シホンヒ</t>
    </rPh>
    <rPh sb="5" eb="7">
      <t>ヘイジュン</t>
    </rPh>
    <rPh sb="7" eb="9">
      <t>カサイ</t>
    </rPh>
    <phoneticPr fontId="6"/>
  </si>
  <si>
    <t>国（都道府県）補助金</t>
    <rPh sb="0" eb="1">
      <t>クニ</t>
    </rPh>
    <rPh sb="2" eb="4">
      <t>トドウ</t>
    </rPh>
    <rPh sb="4" eb="5">
      <t>フ</t>
    </rPh>
    <rPh sb="5" eb="6">
      <t>ケン</t>
    </rPh>
    <rPh sb="7" eb="10">
      <t>ホジョキン</t>
    </rPh>
    <phoneticPr fontId="6"/>
  </si>
  <si>
    <t>固定資産売却代金</t>
    <rPh sb="0" eb="4">
      <t>コテイシサン</t>
    </rPh>
    <rPh sb="4" eb="6">
      <t>バイキャク</t>
    </rPh>
    <rPh sb="6" eb="8">
      <t>ダイキン</t>
    </rPh>
    <phoneticPr fontId="6"/>
  </si>
  <si>
    <t>工事負担金</t>
    <rPh sb="0" eb="2">
      <t>コウジ</t>
    </rPh>
    <rPh sb="2" eb="5">
      <t>フタンキン</t>
    </rPh>
    <phoneticPr fontId="6"/>
  </si>
  <si>
    <t>資本的支出</t>
    <rPh sb="0" eb="3">
      <t>シホンテキ</t>
    </rPh>
    <rPh sb="3" eb="5">
      <t>シシュツ</t>
    </rPh>
    <phoneticPr fontId="6"/>
  </si>
  <si>
    <t>建設改良費</t>
    <rPh sb="0" eb="2">
      <t>ケンセツ</t>
    </rPh>
    <rPh sb="2" eb="5">
      <t>カイリョウヒ</t>
    </rPh>
    <phoneticPr fontId="6"/>
  </si>
  <si>
    <t>うち職員給与費</t>
    <rPh sb="2" eb="4">
      <t>ショクイン</t>
    </rPh>
    <rPh sb="4" eb="7">
      <t>キュウヨヒ</t>
    </rPh>
    <phoneticPr fontId="6"/>
  </si>
  <si>
    <t>他会計借入金残高</t>
    <rPh sb="0" eb="1">
      <t>ホカ</t>
    </rPh>
    <rPh sb="1" eb="3">
      <t>カイケイ</t>
    </rPh>
    <rPh sb="3" eb="6">
      <t>カリイレキン</t>
    </rPh>
    <rPh sb="6" eb="8">
      <t>ザンダカ</t>
    </rPh>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</si>
  <si>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</si>
  <si>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</si>
  <si>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</si>
  <si>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</si>
  <si>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</si>
  <si>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合計</t>
    <rPh sb="0" eb="2">
      <t>ゴウケイ</t>
    </rPh>
    <phoneticPr fontId="6"/>
  </si>
  <si>
    <t>（単位：千円，％）</t>
    <rPh sb="1" eb="3">
      <t>タンイ</t>
    </rPh>
    <rPh sb="4" eb="6">
      <t>センエン</t>
    </rPh>
    <phoneticPr fontId="6"/>
  </si>
  <si>
    <t>区</t>
    <rPh sb="0" eb="1">
      <t>ク</t>
    </rPh>
    <phoneticPr fontId="6"/>
  </si>
  <si>
    <t>分</t>
    <rPh sb="0" eb="1">
      <t>ブン</t>
    </rPh>
    <phoneticPr fontId="6"/>
  </si>
  <si>
    <t>収　益　的　収　支</t>
    <phoneticPr fontId="6"/>
  </si>
  <si>
    <t>総収益</t>
    <rPh sb="0" eb="3">
      <t>ソウシュウエキ</t>
    </rPh>
    <phoneticPr fontId="6"/>
  </si>
  <si>
    <t>（１）</t>
    <phoneticPr fontId="6"/>
  </si>
  <si>
    <t>ア</t>
    <phoneticPr fontId="6"/>
  </si>
  <si>
    <t>イ</t>
    <phoneticPr fontId="6"/>
  </si>
  <si>
    <t>ウ</t>
    <phoneticPr fontId="6"/>
  </si>
  <si>
    <t>（２）</t>
    <phoneticPr fontId="6"/>
  </si>
  <si>
    <t>他会計繰入金</t>
    <rPh sb="0" eb="1">
      <t>タ</t>
    </rPh>
    <rPh sb="1" eb="3">
      <t>カイケイ</t>
    </rPh>
    <rPh sb="3" eb="6">
      <t>クリイレキン</t>
    </rPh>
    <phoneticPr fontId="6"/>
  </si>
  <si>
    <t>２</t>
    <phoneticPr fontId="6"/>
  </si>
  <si>
    <t>総費用</t>
    <rPh sb="0" eb="3">
      <t>ソウヒヨウ</t>
    </rPh>
    <phoneticPr fontId="6"/>
  </si>
  <si>
    <t>うち退職手当</t>
    <rPh sb="2" eb="4">
      <t>タイショク</t>
    </rPh>
    <rPh sb="4" eb="6">
      <t>テアテ</t>
    </rPh>
    <phoneticPr fontId="6"/>
  </si>
  <si>
    <t>うち一時借入金利息</t>
    <rPh sb="2" eb="4">
      <t>イチジ</t>
    </rPh>
    <rPh sb="4" eb="6">
      <t>カリイレ</t>
    </rPh>
    <rPh sb="6" eb="7">
      <t>キンリ</t>
    </rPh>
    <rPh sb="7" eb="9">
      <t>リソク</t>
    </rPh>
    <phoneticPr fontId="6"/>
  </si>
  <si>
    <t>３</t>
    <phoneticPr fontId="6"/>
  </si>
  <si>
    <t>収支差引</t>
    <rPh sb="0" eb="2">
      <t>シュウシ</t>
    </rPh>
    <rPh sb="2" eb="4">
      <t>サシヒキ</t>
    </rPh>
    <phoneticPr fontId="6"/>
  </si>
  <si>
    <t>(A)-(D)</t>
    <phoneticPr fontId="6"/>
  </si>
  <si>
    <t>資　本　的　収　支</t>
    <rPh sb="0" eb="1">
      <t>シ</t>
    </rPh>
    <rPh sb="2" eb="3">
      <t>ホン</t>
    </rPh>
    <rPh sb="4" eb="5">
      <t>テキ</t>
    </rPh>
    <rPh sb="6" eb="7">
      <t>オサム</t>
    </rPh>
    <rPh sb="8" eb="9">
      <t>ササ</t>
    </rPh>
    <phoneticPr fontId="6"/>
  </si>
  <si>
    <t>地方債</t>
    <rPh sb="0" eb="3">
      <t>チホウサイ</t>
    </rPh>
    <phoneticPr fontId="6"/>
  </si>
  <si>
    <t>他会計補助金</t>
    <rPh sb="0" eb="3">
      <t>タカイケイ</t>
    </rPh>
    <rPh sb="3" eb="6">
      <t>ホジョキン</t>
    </rPh>
    <phoneticPr fontId="6"/>
  </si>
  <si>
    <t>他会計借入金</t>
    <rPh sb="0" eb="3">
      <t>タカイケイ</t>
    </rPh>
    <rPh sb="3" eb="6">
      <t>カリイレキン</t>
    </rPh>
    <phoneticPr fontId="6"/>
  </si>
  <si>
    <t>（５）</t>
  </si>
  <si>
    <t>（６）</t>
  </si>
  <si>
    <t>（７）</t>
  </si>
  <si>
    <t>地方債償還金</t>
    <rPh sb="0" eb="3">
      <t>チホウサイ</t>
    </rPh>
    <rPh sb="3" eb="6">
      <t>ショウカンキン</t>
    </rPh>
    <phoneticPr fontId="6"/>
  </si>
  <si>
    <t>他会計長期借入金返還金</t>
    <rPh sb="0" eb="1">
      <t>タ</t>
    </rPh>
    <rPh sb="1" eb="3">
      <t>カイケイ</t>
    </rPh>
    <rPh sb="3" eb="5">
      <t>チョウキ</t>
    </rPh>
    <rPh sb="5" eb="8">
      <t>カリイレキン</t>
    </rPh>
    <rPh sb="8" eb="10">
      <t>ヘンカン</t>
    </rPh>
    <rPh sb="10" eb="11">
      <t>キン</t>
    </rPh>
    <phoneticPr fontId="6"/>
  </si>
  <si>
    <t>他会計への繰出金</t>
    <rPh sb="0" eb="3">
      <t>タカイケイ</t>
    </rPh>
    <rPh sb="5" eb="7">
      <t>クリダシ</t>
    </rPh>
    <rPh sb="7" eb="8">
      <t>キン</t>
    </rPh>
    <phoneticPr fontId="6"/>
  </si>
  <si>
    <t>収支再差引</t>
    <rPh sb="0" eb="2">
      <t>シュウシ</t>
    </rPh>
    <rPh sb="2" eb="3">
      <t>フタタ</t>
    </rPh>
    <rPh sb="3" eb="5">
      <t>サシヒキ</t>
    </rPh>
    <phoneticPr fontId="6"/>
  </si>
  <si>
    <t>(E)+(I)</t>
    <phoneticPr fontId="6"/>
  </si>
  <si>
    <t>積立金</t>
    <rPh sb="0" eb="3">
      <t>ツミタテキン</t>
    </rPh>
    <phoneticPr fontId="6"/>
  </si>
  <si>
    <t>前年度からの繰越金</t>
    <rPh sb="0" eb="3">
      <t>ゼンネンド</t>
    </rPh>
    <rPh sb="6" eb="9">
      <t>クリコシキン</t>
    </rPh>
    <phoneticPr fontId="6"/>
  </si>
  <si>
    <t>(L)</t>
    <phoneticPr fontId="6"/>
  </si>
  <si>
    <t>前年度繰上充用金</t>
    <rPh sb="0" eb="3">
      <t>ゼンネンド</t>
    </rPh>
    <rPh sb="3" eb="5">
      <t>クリアゲ</t>
    </rPh>
    <rPh sb="5" eb="7">
      <t>ジュウヨウ</t>
    </rPh>
    <rPh sb="7" eb="8">
      <t>キン</t>
    </rPh>
    <phoneticPr fontId="6"/>
  </si>
  <si>
    <t>(M)</t>
    <phoneticPr fontId="6"/>
  </si>
  <si>
    <t>形式収支</t>
    <rPh sb="0" eb="2">
      <t>ケイシキ</t>
    </rPh>
    <rPh sb="2" eb="4">
      <t>シュウシ</t>
    </rPh>
    <phoneticPr fontId="6"/>
  </si>
  <si>
    <t>(J)-(K)+(L)-(M)</t>
    <phoneticPr fontId="6"/>
  </si>
  <si>
    <t>翌年度へ繰り越すべき財源</t>
    <rPh sb="0" eb="3">
      <t>ヨクネンド</t>
    </rPh>
    <rPh sb="4" eb="5">
      <t>ク</t>
    </rPh>
    <rPh sb="6" eb="7">
      <t>コ</t>
    </rPh>
    <rPh sb="10" eb="12">
      <t>ザイゲン</t>
    </rPh>
    <phoneticPr fontId="6"/>
  </si>
  <si>
    <t>実質収支</t>
    <rPh sb="0" eb="2">
      <t>ジッシツ</t>
    </rPh>
    <rPh sb="2" eb="4">
      <t>シュウシ</t>
    </rPh>
    <phoneticPr fontId="6"/>
  </si>
  <si>
    <t>黒字</t>
    <rPh sb="0" eb="2">
      <t>クロジ</t>
    </rPh>
    <phoneticPr fontId="6"/>
  </si>
  <si>
    <t>(N)-(O)</t>
    <phoneticPr fontId="6"/>
  </si>
  <si>
    <t>赤字</t>
    <rPh sb="0" eb="2">
      <t>アカジ</t>
    </rPh>
    <phoneticPr fontId="6"/>
  </si>
  <si>
    <t>(Q)</t>
    <phoneticPr fontId="6"/>
  </si>
  <si>
    <t>赤字比率（</t>
    <rPh sb="0" eb="2">
      <t>アカジ</t>
    </rPh>
    <phoneticPr fontId="6"/>
  </si>
  <si>
    <t>(B)-(C)</t>
    <phoneticPr fontId="6"/>
  </si>
  <si>
    <t>収益的収支比率（</t>
    <rPh sb="0" eb="3">
      <t>シュウエキテキ</t>
    </rPh>
    <rPh sb="3" eb="5">
      <t>シュウシ</t>
    </rPh>
    <phoneticPr fontId="6"/>
  </si>
  <si>
    <t>(D)+(H)</t>
    <phoneticPr fontId="6"/>
  </si>
  <si>
    <t>地方財政法施行令第16条第１項により算定した
資金の不足額</t>
    <rPh sb="23" eb="25">
      <t>シキン</t>
    </rPh>
    <rPh sb="26" eb="29">
      <t>フソクガク</t>
    </rPh>
    <phoneticPr fontId="6"/>
  </si>
  <si>
    <t>(R)</t>
    <phoneticPr fontId="6"/>
  </si>
  <si>
    <t>営業収益－受託工事収益　(B)-(C)</t>
    <rPh sb="0" eb="2">
      <t>エイギョウ</t>
    </rPh>
    <rPh sb="2" eb="4">
      <t>シュウエキ</t>
    </rPh>
    <rPh sb="5" eb="7">
      <t>ジュタク</t>
    </rPh>
    <rPh sb="7" eb="9">
      <t>コウジ</t>
    </rPh>
    <rPh sb="9" eb="11">
      <t>シュウエキ</t>
    </rPh>
    <phoneticPr fontId="6"/>
  </si>
  <si>
    <t>(S)</t>
    <phoneticPr fontId="6"/>
  </si>
  <si>
    <t xml:space="preserve">地方財政法による
資金不足の比率   </t>
    <rPh sb="0" eb="2">
      <t>チホウ</t>
    </rPh>
    <rPh sb="2" eb="4">
      <t>ザイセイ</t>
    </rPh>
    <rPh sb="4" eb="5">
      <t>ホウ</t>
    </rPh>
    <rPh sb="9" eb="11">
      <t>シキン</t>
    </rPh>
    <rPh sb="11" eb="13">
      <t>ブソク</t>
    </rPh>
    <rPh sb="14" eb="16">
      <t>ヒリツ</t>
    </rPh>
    <phoneticPr fontId="6"/>
  </si>
  <si>
    <t>((R)/(S)×100)</t>
    <phoneticPr fontId="6"/>
  </si>
  <si>
    <t>健全化法施行令第16条により算定した
資金の不足額</t>
    <phoneticPr fontId="6"/>
  </si>
  <si>
    <t>（T)</t>
    <phoneticPr fontId="6"/>
  </si>
  <si>
    <t>健全化法施行規則第６条に規定する
解消可能資金不足額</t>
    <phoneticPr fontId="6"/>
  </si>
  <si>
    <t>(U)</t>
    <phoneticPr fontId="6"/>
  </si>
  <si>
    <t>健全化法施行令第17条により算定した
事業の規模</t>
    <phoneticPr fontId="6"/>
  </si>
  <si>
    <t>(V)</t>
    <phoneticPr fontId="6"/>
  </si>
  <si>
    <r>
      <rPr>
        <sz val="10"/>
        <rFont val="ＭＳ Ｐゴシック"/>
        <family val="3"/>
        <charset val="128"/>
      </rPr>
      <t>健全化法第22条により算定した</t>
    </r>
    <r>
      <rPr>
        <sz val="11"/>
        <color theme="1"/>
        <rFont val="ＭＳ Ｐゴシック"/>
        <family val="2"/>
        <scheme val="minor"/>
      </rPr>
      <t xml:space="preserve">
資金不足比率</t>
    </r>
    <phoneticPr fontId="6"/>
  </si>
  <si>
    <t>(（T）/（V）×100)</t>
    <phoneticPr fontId="6"/>
  </si>
  <si>
    <t>(W)</t>
    <phoneticPr fontId="6"/>
  </si>
  <si>
    <t>地方債残高</t>
    <rPh sb="0" eb="3">
      <t>チホウサイ</t>
    </rPh>
    <rPh sb="3" eb="5">
      <t>ザンダカ</t>
    </rPh>
    <phoneticPr fontId="6"/>
  </si>
  <si>
    <t>(X)</t>
    <phoneticPr fontId="6"/>
  </si>
  <si>
    <t>民間活用の状況</t>
    <rPh sb="0" eb="2">
      <t>ミンカン</t>
    </rPh>
    <rPh sb="2" eb="4">
      <t>カツヨウ</t>
    </rPh>
    <rPh sb="5" eb="7">
      <t>ジョウキョウ</t>
    </rPh>
    <phoneticPr fontId="1"/>
  </si>
  <si>
    <t>法適（全部適用・一部適用）
非適の区分</t>
    <rPh sb="0" eb="1">
      <t>ホウ</t>
    </rPh>
    <rPh sb="1" eb="2">
      <t>テキ</t>
    </rPh>
    <rPh sb="3" eb="5">
      <t>ゼンブ</t>
    </rPh>
    <rPh sb="5" eb="7">
      <t>テキヨウ</t>
    </rPh>
    <rPh sb="8" eb="10">
      <t>イチブ</t>
    </rPh>
    <rPh sb="10" eb="12">
      <t>テキヨウ</t>
    </rPh>
    <rPh sb="14" eb="15">
      <t>ヒ</t>
    </rPh>
    <rPh sb="15" eb="16">
      <t>テキ</t>
    </rPh>
    <rPh sb="17" eb="19">
      <t>クブン</t>
    </rPh>
    <phoneticPr fontId="1"/>
  </si>
  <si>
    <t>事業運営組織</t>
    <rPh sb="0" eb="2">
      <t>ジギョウ</t>
    </rPh>
    <rPh sb="2" eb="4">
      <t>ウンエイ</t>
    </rPh>
    <rPh sb="4" eb="6">
      <t>ソシキ</t>
    </rPh>
    <phoneticPr fontId="1"/>
  </si>
  <si>
    <t>処理区数</t>
    <rPh sb="2" eb="3">
      <t>ク</t>
    </rPh>
    <phoneticPr fontId="1"/>
  </si>
  <si>
    <t>資産活用の状況</t>
    <rPh sb="0" eb="2">
      <t>シサン</t>
    </rPh>
    <rPh sb="2" eb="4">
      <t>カツヨウ</t>
    </rPh>
    <rPh sb="5" eb="7">
      <t>ジョウキョウ</t>
    </rPh>
    <phoneticPr fontId="1"/>
  </si>
  <si>
    <t xml:space="preserve"> イ　指定管理者制度</t>
    <rPh sb="3" eb="5">
      <t>シテイ</t>
    </rPh>
    <rPh sb="5" eb="8">
      <t>カンリシャ</t>
    </rPh>
    <rPh sb="8" eb="10">
      <t>セイド</t>
    </rPh>
    <phoneticPr fontId="1"/>
  </si>
  <si>
    <t xml:space="preserve"> ウ　ＰＰＰ・ＰＦＩ</t>
    <phoneticPr fontId="1"/>
  </si>
  <si>
    <t>処理場数</t>
    <rPh sb="2" eb="3">
      <t>バ</t>
    </rPh>
    <phoneticPr fontId="1"/>
  </si>
  <si>
    <t>供用開始年度
（供用開始後年数）</t>
    <rPh sb="0" eb="2">
      <t>キョウヨウ</t>
    </rPh>
    <rPh sb="2" eb="4">
      <t>カイシ</t>
    </rPh>
    <rPh sb="4" eb="6">
      <t>ネンド</t>
    </rPh>
    <rPh sb="8" eb="10">
      <t>キョウヨウ</t>
    </rPh>
    <rPh sb="10" eb="12">
      <t>カイシ</t>
    </rPh>
    <rPh sb="12" eb="13">
      <t>ゴ</t>
    </rPh>
    <rPh sb="13" eb="15">
      <t>ネンスウ</t>
    </rPh>
    <phoneticPr fontId="1"/>
  </si>
  <si>
    <t xml:space="preserve"> ア　民間委託
　　　（包括的民間委託を含む）</t>
    <rPh sb="3" eb="5">
      <t>ミンカン</t>
    </rPh>
    <rPh sb="5" eb="7">
      <t>イタク</t>
    </rPh>
    <rPh sb="12" eb="15">
      <t>ホウカツテキ</t>
    </rPh>
    <rPh sb="15" eb="17">
      <t>ミンカン</t>
    </rPh>
    <rPh sb="17" eb="19">
      <t>イタク</t>
    </rPh>
    <rPh sb="20" eb="21">
      <t>フク</t>
    </rPh>
    <phoneticPr fontId="1"/>
  </si>
  <si>
    <t>円</t>
    <rPh sb="0" eb="1">
      <t>エン</t>
    </rPh>
    <phoneticPr fontId="1"/>
  </si>
  <si>
    <t>（２）</t>
    <phoneticPr fontId="1"/>
  </si>
  <si>
    <t>（３）</t>
    <phoneticPr fontId="1"/>
  </si>
  <si>
    <t>（１）</t>
    <phoneticPr fontId="1"/>
  </si>
  <si>
    <t>資産活用による収入増加
の取組について</t>
    <rPh sb="0" eb="2">
      <t>シサン</t>
    </rPh>
    <rPh sb="2" eb="4">
      <t>カツヨウ</t>
    </rPh>
    <rPh sb="7" eb="9">
      <t>シュウニュウ</t>
    </rPh>
    <rPh sb="9" eb="11">
      <t>ゾウカ</t>
    </rPh>
    <rPh sb="13" eb="15">
      <t>トリクミ</t>
    </rPh>
    <phoneticPr fontId="1"/>
  </si>
  <si>
    <t>使用料の見直しに関する事項</t>
    <rPh sb="0" eb="3">
      <t>シヨウリョウ</t>
    </rPh>
    <rPh sb="4" eb="6">
      <t>ミナオ</t>
    </rPh>
    <rPh sb="8" eb="9">
      <t>カン</t>
    </rPh>
    <rPh sb="11" eb="13">
      <t>ジコウ</t>
    </rPh>
    <phoneticPr fontId="1"/>
  </si>
  <si>
    <t>職員給与費に関する事項</t>
    <rPh sb="0" eb="2">
      <t>ショクイン</t>
    </rPh>
    <rPh sb="2" eb="5">
      <t>キュウヨヒ</t>
    </rPh>
    <rPh sb="6" eb="7">
      <t>カン</t>
    </rPh>
    <rPh sb="9" eb="11">
      <t>ジコウ</t>
    </rPh>
    <phoneticPr fontId="1"/>
  </si>
  <si>
    <t>修繕費に関する事項</t>
    <rPh sb="0" eb="3">
      <t>シュウゼンヒ</t>
    </rPh>
    <rPh sb="4" eb="5">
      <t>カン</t>
    </rPh>
    <rPh sb="7" eb="9">
      <t>ジコウ</t>
    </rPh>
    <phoneticPr fontId="1"/>
  </si>
  <si>
    <t>委託費に関する事項</t>
    <rPh sb="0" eb="3">
      <t>イタクヒ</t>
    </rPh>
    <rPh sb="4" eb="5">
      <t>カン</t>
    </rPh>
    <rPh sb="7" eb="9">
      <t>ジコウ</t>
    </rPh>
    <phoneticPr fontId="1"/>
  </si>
  <si>
    <t>流域下水道等への
接続の有無</t>
    <phoneticPr fontId="1"/>
  </si>
  <si>
    <t>広域化・共同化・最適化に関する事項</t>
    <rPh sb="0" eb="2">
      <t>コウイキ</t>
    </rPh>
    <rPh sb="2" eb="3">
      <t>カ</t>
    </rPh>
    <rPh sb="4" eb="7">
      <t>キョウドウカ</t>
    </rPh>
    <rPh sb="8" eb="11">
      <t>サイテキカ</t>
    </rPh>
    <rPh sb="12" eb="13">
      <t>カン</t>
    </rPh>
    <rPh sb="15" eb="17">
      <t>ジコウ</t>
    </rPh>
    <phoneticPr fontId="1"/>
  </si>
  <si>
    <t>投資の平準化に関する事項</t>
    <rPh sb="0" eb="2">
      <t>トウシ</t>
    </rPh>
    <rPh sb="3" eb="6">
      <t>ヘイジュンカ</t>
    </rPh>
    <rPh sb="7" eb="8">
      <t>カン</t>
    </rPh>
    <rPh sb="10" eb="12">
      <t>ジコウ</t>
    </rPh>
    <phoneticPr fontId="1"/>
  </si>
  <si>
    <t>※ 赤字がある場合には（３）において、その解消方法が示されていることが必要</t>
    <phoneticPr fontId="1"/>
  </si>
  <si>
    <t>策　　定　　日：</t>
    <phoneticPr fontId="1"/>
  </si>
  <si>
    <t>年</t>
    <rPh sb="0" eb="1">
      <t>ネン</t>
    </rPh>
    <phoneticPr fontId="1"/>
  </si>
  <si>
    <t>月</t>
    <rPh sb="0" eb="1">
      <t>ツキ</t>
    </rPh>
    <phoneticPr fontId="1"/>
  </si>
  <si>
    <t>計画期間：</t>
    <rPh sb="0" eb="2">
      <t>ケイカク</t>
    </rPh>
    <rPh sb="2" eb="4">
      <t>キカン</t>
    </rPh>
    <phoneticPr fontId="1"/>
  </si>
  <si>
    <t>～</t>
    <phoneticPr fontId="1"/>
  </si>
  <si>
    <t>団　　体　　名：</t>
    <rPh sb="0" eb="1">
      <t>ダン</t>
    </rPh>
    <rPh sb="3" eb="4">
      <t>カラダ</t>
    </rPh>
    <rPh sb="6" eb="7">
      <t>メイ</t>
    </rPh>
    <phoneticPr fontId="1"/>
  </si>
  <si>
    <t>事　　業　　名：</t>
    <rPh sb="0" eb="1">
      <t>コト</t>
    </rPh>
    <rPh sb="3" eb="4">
      <t>ギョウ</t>
    </rPh>
    <rPh sb="6" eb="7">
      <t>メイ</t>
    </rPh>
    <phoneticPr fontId="1"/>
  </si>
  <si>
    <t>広域化・共同化・最適化
実施状況*1</t>
    <rPh sb="0" eb="3">
      <t>コウイキカ</t>
    </rPh>
    <rPh sb="4" eb="7">
      <t>キョウドウカ</t>
    </rPh>
    <rPh sb="8" eb="11">
      <t>サイテキカ</t>
    </rPh>
    <rPh sb="12" eb="14">
      <t>ジッシ</t>
    </rPh>
    <rPh sb="14" eb="16">
      <t>ジョウキョウ</t>
    </rPh>
    <phoneticPr fontId="1"/>
  </si>
  <si>
    <t>経営比較分析表を活用した現状分析</t>
    <rPh sb="0" eb="2">
      <t>ケイエイ</t>
    </rPh>
    <rPh sb="2" eb="4">
      <t>ヒカク</t>
    </rPh>
    <rPh sb="4" eb="7">
      <t>ブンセキヒョウ</t>
    </rPh>
    <rPh sb="8" eb="9">
      <t>カツ</t>
    </rPh>
    <rPh sb="9" eb="10">
      <t>ヨウ</t>
    </rPh>
    <rPh sb="12" eb="14">
      <t>ゲンジョウ</t>
    </rPh>
    <rPh sb="14" eb="15">
      <t>ブン</t>
    </rPh>
    <rPh sb="15" eb="16">
      <t>サ</t>
    </rPh>
    <phoneticPr fontId="1"/>
  </si>
  <si>
    <t>１．事業概要</t>
    <rPh sb="2" eb="4">
      <t>ジギョウ</t>
    </rPh>
    <rPh sb="4" eb="6">
      <t>ガイヨウ</t>
    </rPh>
    <phoneticPr fontId="1"/>
  </si>
  <si>
    <t>①　今後の投資についての考え方・検討状況</t>
    <rPh sb="2" eb="4">
      <t>コンゴ</t>
    </rPh>
    <rPh sb="5" eb="7">
      <t>トウシ</t>
    </rPh>
    <rPh sb="12" eb="13">
      <t>カンガ</t>
    </rPh>
    <rPh sb="14" eb="15">
      <t>カタ</t>
    </rPh>
    <rPh sb="16" eb="18">
      <t>ケントウ</t>
    </rPh>
    <rPh sb="18" eb="20">
      <t>ジョウキョウ</t>
    </rPh>
    <phoneticPr fontId="1"/>
  </si>
  <si>
    <r>
      <t>②　今後の財源についての考え方</t>
    </r>
    <r>
      <rPr>
        <sz val="14"/>
        <rFont val="ＭＳ Ｐゴシック"/>
        <family val="3"/>
        <charset val="128"/>
        <scheme val="minor"/>
      </rPr>
      <t>・検討状況</t>
    </r>
    <rPh sb="2" eb="4">
      <t>コンゴ</t>
    </rPh>
    <rPh sb="5" eb="7">
      <t>ザイゲン</t>
    </rPh>
    <rPh sb="12" eb="13">
      <t>カンガ</t>
    </rPh>
    <rPh sb="14" eb="15">
      <t>カタ</t>
    </rPh>
    <rPh sb="16" eb="18">
      <t>ケントウ</t>
    </rPh>
    <rPh sb="18" eb="20">
      <t>ジョウキョウ</t>
    </rPh>
    <phoneticPr fontId="1"/>
  </si>
  <si>
    <r>
      <t>③　投資以外の経費</t>
    </r>
    <r>
      <rPr>
        <sz val="14"/>
        <rFont val="ＭＳ Ｐゴシック"/>
        <family val="3"/>
        <charset val="128"/>
        <scheme val="minor"/>
      </rPr>
      <t>についての考え方・検討状況</t>
    </r>
    <rPh sb="2" eb="4">
      <t>トウシ</t>
    </rPh>
    <rPh sb="4" eb="6">
      <t>イガイ</t>
    </rPh>
    <rPh sb="7" eb="9">
      <t>ケイヒ</t>
    </rPh>
    <rPh sb="14" eb="15">
      <t>カンガ</t>
    </rPh>
    <rPh sb="16" eb="17">
      <t>カタ</t>
    </rPh>
    <rPh sb="18" eb="20">
      <t>ケントウ</t>
    </rPh>
    <rPh sb="20" eb="22">
      <t>ジョウキョウ</t>
    </rPh>
    <phoneticPr fontId="1"/>
  </si>
  <si>
    <t xml:space="preserve"> （１）において、純損益（法適用）又は実質収支（法非適用）が計画期間の最終年度で黒字とならず、赤字が発生している場合には、赤字の解消に向けた取組の方向性、検討体制・スケジュールや必要に応じて経費回収率等の指標に係る目標値を記載すること。</t>
    <phoneticPr fontId="1"/>
  </si>
  <si>
    <r>
      <t>投資・財政計画</t>
    </r>
    <r>
      <rPr>
        <sz val="14"/>
        <rFont val="ＭＳ Ｐゴシック"/>
        <family val="3"/>
        <charset val="128"/>
        <scheme val="minor"/>
      </rPr>
      <t xml:space="preserve">（収支計画） </t>
    </r>
    <r>
      <rPr>
        <sz val="14"/>
        <rFont val="ＭＳ Ｐゴシック"/>
        <family val="2"/>
        <scheme val="minor"/>
      </rPr>
      <t>： 別　紙　の　と　お　り</t>
    </r>
    <rPh sb="0" eb="2">
      <t>トウシ</t>
    </rPh>
    <rPh sb="3" eb="5">
      <t>ザイセイ</t>
    </rPh>
    <rPh sb="5" eb="7">
      <t>ケイカク</t>
    </rPh>
    <rPh sb="8" eb="10">
      <t>シュウシ</t>
    </rPh>
    <rPh sb="10" eb="12">
      <t>ケイカク</t>
    </rPh>
    <phoneticPr fontId="1"/>
  </si>
  <si>
    <r>
      <t>（２）投資・財政計画</t>
    </r>
    <r>
      <rPr>
        <sz val="14"/>
        <rFont val="ＭＳ Ｐゴシック"/>
        <family val="3"/>
        <charset val="128"/>
        <scheme val="minor"/>
      </rPr>
      <t>（収支計画）の策定に当たっての説明</t>
    </r>
    <rPh sb="11" eb="13">
      <t>シュウシ</t>
    </rPh>
    <rPh sb="13" eb="15">
      <t>ケイカク</t>
    </rPh>
    <rPh sb="20" eb="21">
      <t>ア</t>
    </rPh>
    <phoneticPr fontId="1"/>
  </si>
  <si>
    <t>②　収支計画のうち財源についての説明</t>
    <rPh sb="2" eb="4">
      <t>シュウシ</t>
    </rPh>
    <rPh sb="4" eb="6">
      <t>ケイカク</t>
    </rPh>
    <rPh sb="9" eb="11">
      <t>ザイゲン</t>
    </rPh>
    <rPh sb="16" eb="18">
      <t>セツメイ</t>
    </rPh>
    <phoneticPr fontId="1"/>
  </si>
  <si>
    <r>
      <t>③　</t>
    </r>
    <r>
      <rPr>
        <sz val="14"/>
        <rFont val="ＭＳ Ｐゴシック"/>
        <family val="3"/>
        <charset val="128"/>
        <scheme val="minor"/>
      </rPr>
      <t>収支計画のうち</t>
    </r>
    <r>
      <rPr>
        <sz val="14"/>
        <rFont val="ＭＳ Ｐゴシック"/>
        <family val="2"/>
        <scheme val="minor"/>
      </rPr>
      <t>投資以外の経費</t>
    </r>
    <r>
      <rPr>
        <sz val="14"/>
        <rFont val="ＭＳ Ｐゴシック"/>
        <family val="3"/>
        <charset val="128"/>
        <scheme val="minor"/>
      </rPr>
      <t>についての説明</t>
    </r>
    <rPh sb="2" eb="4">
      <t>シュウシ</t>
    </rPh>
    <rPh sb="4" eb="6">
      <t>ケイカク</t>
    </rPh>
    <rPh sb="9" eb="11">
      <t>トウシ</t>
    </rPh>
    <rPh sb="11" eb="13">
      <t>イガイ</t>
    </rPh>
    <rPh sb="14" eb="16">
      <t>ケイヒ</t>
    </rPh>
    <rPh sb="21" eb="23">
      <t>セツメイ</t>
    </rPh>
    <phoneticPr fontId="1"/>
  </si>
  <si>
    <r>
      <t>（３）</t>
    </r>
    <r>
      <rPr>
        <u/>
        <sz val="14"/>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31" eb="33">
      <t>トリクミ</t>
    </rPh>
    <rPh sb="34" eb="36">
      <t>ガイヨウ</t>
    </rPh>
    <phoneticPr fontId="1"/>
  </si>
  <si>
    <t>民間活力の活用に関する事項
（PPP/PFIなど）</t>
    <rPh sb="0" eb="2">
      <t>ミンカン</t>
    </rPh>
    <rPh sb="2" eb="4">
      <t>カツリョク</t>
    </rPh>
    <rPh sb="5" eb="7">
      <t>カツヨウ</t>
    </rPh>
    <rPh sb="8" eb="9">
      <t>カン</t>
    </rPh>
    <rPh sb="11" eb="13">
      <t>ジコウ</t>
    </rPh>
    <phoneticPr fontId="1"/>
  </si>
  <si>
    <t>民間活力の活用に関する事項
（包括的民間委託等の民間委託、指定管理者制度、PPP/PFIなど）</t>
    <rPh sb="0" eb="2">
      <t>ミンカン</t>
    </rPh>
    <rPh sb="2" eb="4">
      <t>カツリョク</t>
    </rPh>
    <rPh sb="5" eb="7">
      <t>カツヨウ</t>
    </rPh>
    <rPh sb="8" eb="9">
      <t>カン</t>
    </rPh>
    <rPh sb="11" eb="13">
      <t>ジコウ</t>
    </rPh>
    <phoneticPr fontId="1"/>
  </si>
  <si>
    <t>使　用　料</t>
    <rPh sb="0" eb="1">
      <t>シ</t>
    </rPh>
    <rPh sb="2" eb="3">
      <t>ヨウ</t>
    </rPh>
    <rPh sb="4" eb="5">
      <t>リョウ</t>
    </rPh>
    <phoneticPr fontId="1"/>
  </si>
  <si>
    <t>一般家庭用使用料体系の
概要・考え方</t>
    <rPh sb="0" eb="2">
      <t>イッパン</t>
    </rPh>
    <rPh sb="2" eb="5">
      <t>カテイヨウ</t>
    </rPh>
    <rPh sb="5" eb="8">
      <t>シヨウリョウ</t>
    </rPh>
    <rPh sb="8" eb="10">
      <t>タイケイ</t>
    </rPh>
    <rPh sb="12" eb="14">
      <t>ガイヨウ</t>
    </rPh>
    <rPh sb="15" eb="16">
      <t>カンガ</t>
    </rPh>
    <rPh sb="17" eb="18">
      <t>カタ</t>
    </rPh>
    <phoneticPr fontId="1"/>
  </si>
  <si>
    <t>業務用使用料体系の
概要・考え方</t>
    <rPh sb="0" eb="2">
      <t>ギョウム</t>
    </rPh>
    <rPh sb="2" eb="3">
      <t>ヨウ</t>
    </rPh>
    <rPh sb="3" eb="6">
      <t>シヨウリョウ</t>
    </rPh>
    <rPh sb="6" eb="8">
      <t>タイケイ</t>
    </rPh>
    <rPh sb="10" eb="12">
      <t>ガイヨウ</t>
    </rPh>
    <rPh sb="13" eb="14">
      <t>カンガ</t>
    </rPh>
    <rPh sb="15" eb="16">
      <t>カタ</t>
    </rPh>
    <phoneticPr fontId="1"/>
  </si>
  <si>
    <t>その他の使用料体系の
概要・考え方</t>
    <rPh sb="2" eb="3">
      <t>タ</t>
    </rPh>
    <rPh sb="4" eb="7">
      <t>シヨウリョウ</t>
    </rPh>
    <rPh sb="7" eb="9">
      <t>タイケイ</t>
    </rPh>
    <phoneticPr fontId="1"/>
  </si>
  <si>
    <t>組　織</t>
    <rPh sb="0" eb="1">
      <t>グミ</t>
    </rPh>
    <rPh sb="2" eb="3">
      <t>オリ</t>
    </rPh>
    <phoneticPr fontId="1"/>
  </si>
  <si>
    <t>*2　条例上の使用料とは、一般家庭における２０㎥あたりの使用料をいう。
*3　実質的な使用料とは、料金収入の合計を有収水量の合計で除した値に２０㎥を乗じたもの（家庭用のみでなく業務用を含む）をいう。</t>
    <phoneticPr fontId="1"/>
  </si>
  <si>
    <t>民 間 活 力 の 活 用 等</t>
    <rPh sb="0" eb="1">
      <t>タミ</t>
    </rPh>
    <rPh sb="2" eb="3">
      <t>アイダ</t>
    </rPh>
    <rPh sb="4" eb="5">
      <t>カツ</t>
    </rPh>
    <rPh sb="6" eb="7">
      <t>チカラ</t>
    </rPh>
    <rPh sb="10" eb="11">
      <t>カツ</t>
    </rPh>
    <rPh sb="12" eb="13">
      <t>ヨウ</t>
    </rPh>
    <rPh sb="14" eb="15">
      <t>トウ</t>
    </rPh>
    <phoneticPr fontId="1"/>
  </si>
  <si>
    <t>①</t>
    <phoneticPr fontId="1"/>
  </si>
  <si>
    <t xml:space="preserve"> ア　エネルギー利用
　　　（下水熱・下水汚泥・発電等）　*4</t>
    <rPh sb="8" eb="10">
      <t>リヨウ</t>
    </rPh>
    <rPh sb="15" eb="17">
      <t>ゲスイ</t>
    </rPh>
    <rPh sb="17" eb="18">
      <t>ネツ</t>
    </rPh>
    <rPh sb="19" eb="21">
      <t>ゲスイ</t>
    </rPh>
    <rPh sb="21" eb="23">
      <t>オデイ</t>
    </rPh>
    <rPh sb="24" eb="26">
      <t>ハツデン</t>
    </rPh>
    <rPh sb="26" eb="27">
      <t>ナド</t>
    </rPh>
    <phoneticPr fontId="1"/>
  </si>
  <si>
    <t xml:space="preserve"> イ　土地・施設等利用
　　　（未利用土地・施設の活用等）　*5</t>
    <rPh sb="3" eb="5">
      <t>トチ</t>
    </rPh>
    <rPh sb="6" eb="8">
      <t>シセツ</t>
    </rPh>
    <rPh sb="8" eb="9">
      <t>ナド</t>
    </rPh>
    <rPh sb="9" eb="11">
      <t>リヨウ</t>
    </rPh>
    <rPh sb="16" eb="19">
      <t>ミリヨウ</t>
    </rPh>
    <rPh sb="19" eb="21">
      <t>トチ</t>
    </rPh>
    <rPh sb="22" eb="24">
      <t>シセツ</t>
    </rPh>
    <rPh sb="25" eb="27">
      <t>カツヨウ</t>
    </rPh>
    <rPh sb="27" eb="28">
      <t>トウ</t>
    </rPh>
    <phoneticPr fontId="1"/>
  </si>
  <si>
    <t>*4　「エネルギー利用」とは、下水汚泥･下水熱等、下水道事業の実施に伴い生じる資源(資産を含む)を用いた収入増につながる取組を指す。
*5　「土地・施設等利用」とは、土地･建物等、下水道事業の実施に不可欠な資産を用いた、収入増につながる取組を指す（単純な売却は除く）。</t>
    <rPh sb="9" eb="11">
      <t>リヨウ</t>
    </rPh>
    <rPh sb="130" eb="131">
      <t>ノゾ</t>
    </rPh>
    <phoneticPr fontId="1"/>
  </si>
  <si>
    <r>
      <t xml:space="preserve">条例上の使用料*2
（２０㎥あたり）
</t>
    </r>
    <r>
      <rPr>
        <sz val="12"/>
        <color theme="1"/>
        <rFont val="ＭＳ Ｐゴシック"/>
        <family val="3"/>
        <charset val="128"/>
        <scheme val="minor"/>
      </rPr>
      <t>※過去３年度分を記載</t>
    </r>
    <rPh sb="0" eb="3">
      <t>ジョウレイジョウ</t>
    </rPh>
    <rPh sb="4" eb="7">
      <t>シヨウリョウ</t>
    </rPh>
    <phoneticPr fontId="1"/>
  </si>
  <si>
    <t>*　（１）において黒字の場合においても、投資・財政計画（収支計画）に反映することができなかった検討中の取組や今後検討予定の取組について、その
内容等を記載すること。</t>
    <rPh sb="9" eb="11">
      <t>クロジ</t>
    </rPh>
    <rPh sb="12" eb="14">
      <t>バアイ</t>
    </rPh>
    <rPh sb="28" eb="30">
      <t>シュウシ</t>
    </rPh>
    <rPh sb="30" eb="32">
      <t>ケイカク</t>
    </rPh>
    <phoneticPr fontId="1"/>
  </si>
  <si>
    <t>①</t>
    <phoneticPr fontId="1"/>
  </si>
  <si>
    <t>収支計画のうち投資についての説明</t>
    <phoneticPr fontId="1"/>
  </si>
  <si>
    <r>
      <t xml:space="preserve">実質的な使用料*3
（２０㎥あたり）
</t>
    </r>
    <r>
      <rPr>
        <sz val="12"/>
        <color theme="1"/>
        <rFont val="ＭＳ Ｐゴシック"/>
        <family val="3"/>
        <charset val="128"/>
        <scheme val="minor"/>
      </rPr>
      <t>※過去３年度分を記載</t>
    </r>
    <rPh sb="0" eb="3">
      <t>ジッシツテキ</t>
    </rPh>
    <rPh sb="4" eb="7">
      <t>シヨウリョウ</t>
    </rPh>
    <phoneticPr fontId="1"/>
  </si>
  <si>
    <t>施　設</t>
    <rPh sb="1" eb="2">
      <t>セツ</t>
    </rPh>
    <phoneticPr fontId="1"/>
  </si>
  <si>
    <t>②</t>
    <phoneticPr fontId="1"/>
  </si>
  <si>
    <t>③</t>
    <phoneticPr fontId="1"/>
  </si>
  <si>
    <t>その他の取組</t>
    <rPh sb="2" eb="3">
      <t>タ</t>
    </rPh>
    <rPh sb="4" eb="6">
      <t>トリクミ</t>
    </rPh>
    <phoneticPr fontId="1"/>
  </si>
  <si>
    <t>動力費に関する事項</t>
    <rPh sb="0" eb="3">
      <t>ドウリョクヒ</t>
    </rPh>
    <rPh sb="4" eb="5">
      <t>カン</t>
    </rPh>
    <rPh sb="7" eb="9">
      <t>ジコウ</t>
    </rPh>
    <phoneticPr fontId="1"/>
  </si>
  <si>
    <t>薬品費に関する事項</t>
    <rPh sb="0" eb="2">
      <t>ヤクヒン</t>
    </rPh>
    <rPh sb="2" eb="3">
      <t>ヒ</t>
    </rPh>
    <rPh sb="4" eb="5">
      <t>カン</t>
    </rPh>
    <rPh sb="7" eb="9">
      <t>ジコウ</t>
    </rPh>
    <phoneticPr fontId="1"/>
  </si>
  <si>
    <t>事業の現況</t>
    <rPh sb="0" eb="1">
      <t>コト</t>
    </rPh>
    <rPh sb="1" eb="2">
      <t>ギョウ</t>
    </rPh>
    <rPh sb="3" eb="4">
      <t>ウツツ</t>
    </rPh>
    <rPh sb="4" eb="5">
      <t>キョウ</t>
    </rPh>
    <phoneticPr fontId="1"/>
  </si>
  <si>
    <t>*　処理区ごとに考え方が異なる場合は、処理区ごとに記載すること</t>
    <rPh sb="2" eb="4">
      <t>ショリ</t>
    </rPh>
    <rPh sb="4" eb="5">
      <t>ク</t>
    </rPh>
    <rPh sb="19" eb="21">
      <t>ショリ</t>
    </rPh>
    <rPh sb="21" eb="22">
      <t>ク</t>
    </rPh>
    <rPh sb="25" eb="27">
      <t>キサイ</t>
    </rPh>
    <phoneticPr fontId="1"/>
  </si>
  <si>
    <t>*1　「広域化」とは、一部事務組合による事業実施等の他の自治体との事業統合、流域下水道への接続を指す。
　　 「共同化」とは、複数の自治体で共同して使用する施設の建設（定住自立圏構想や連携中枢都市圏に基づくものを含む）、広域化・共同化を推進するための計画に基づき実施する施設の整備（総務副大臣通知）、事務の一部を共同して管理・執行する場合（料金徴収等の事務の一部を一部事務組合によって実施する場合等）を指す。
　　 「最適化」とは、①他の事業との統廃合、②公共下水・集排、浄化槽等の各種処理施設の中から、地理的・社会的条件に応じて最適なものを選択すること（処理区の統廃合を含む。）、③施設の統廃合（処理区の統廃合を伴わない。）を指す。</t>
    <rPh sb="4" eb="7">
      <t>コウイキカ</t>
    </rPh>
    <rPh sb="11" eb="13">
      <t>イチブ</t>
    </rPh>
    <rPh sb="13" eb="15">
      <t>ジム</t>
    </rPh>
    <rPh sb="15" eb="17">
      <t>クミアイ</t>
    </rPh>
    <rPh sb="20" eb="22">
      <t>ジギョウ</t>
    </rPh>
    <rPh sb="22" eb="25">
      <t>ジッシナド</t>
    </rPh>
    <rPh sb="26" eb="27">
      <t>ホカ</t>
    </rPh>
    <rPh sb="28" eb="31">
      <t>ジチタイ</t>
    </rPh>
    <rPh sb="33" eb="35">
      <t>ジギョウ</t>
    </rPh>
    <rPh sb="35" eb="37">
      <t>トウゴウ</t>
    </rPh>
    <rPh sb="38" eb="40">
      <t>リュウイキ</t>
    </rPh>
    <rPh sb="40" eb="42">
      <t>ゲスイ</t>
    </rPh>
    <rPh sb="42" eb="43">
      <t>ミチ</t>
    </rPh>
    <rPh sb="45" eb="47">
      <t>セツゾク</t>
    </rPh>
    <rPh sb="48" eb="49">
      <t>サ</t>
    </rPh>
    <rPh sb="201" eb="202">
      <t>サ</t>
    </rPh>
    <rPh sb="209" eb="212">
      <t>サイテキカ</t>
    </rPh>
    <rPh sb="217" eb="218">
      <t>タ</t>
    </rPh>
    <rPh sb="219" eb="221">
      <t>ジギョウ</t>
    </rPh>
    <rPh sb="223" eb="226">
      <t>トウハイゴウ</t>
    </rPh>
    <rPh sb="280" eb="281">
      <t>ク</t>
    </rPh>
    <rPh sb="282" eb="285">
      <t>トウハイゴウ</t>
    </rPh>
    <rPh sb="286" eb="287">
      <t>フク</t>
    </rPh>
    <rPh sb="292" eb="294">
      <t>シセツ</t>
    </rPh>
    <rPh sb="295" eb="298">
      <t>トウハイゴウ</t>
    </rPh>
    <rPh sb="299" eb="301">
      <t>ショリ</t>
    </rPh>
    <rPh sb="301" eb="302">
      <t>ク</t>
    </rPh>
    <rPh sb="303" eb="306">
      <t>トウハイゴウ</t>
    </rPh>
    <rPh sb="307" eb="308">
      <t>トモナ</t>
    </rPh>
    <phoneticPr fontId="1"/>
  </si>
  <si>
    <t>※直近の経営比較分析表（「公営企業に係る「経営比較分析表」の策定及び公表について）（公営企業三課室長通知）」による経営比較分析表）を添付すること。</t>
    <phoneticPr fontId="1"/>
  </si>
  <si>
    <t>２．将来の事業環境</t>
    <rPh sb="2" eb="4">
      <t>ショウライ</t>
    </rPh>
    <rPh sb="5" eb="7">
      <t>ジギョウ</t>
    </rPh>
    <rPh sb="7" eb="9">
      <t>カンキョウ</t>
    </rPh>
    <phoneticPr fontId="1"/>
  </si>
  <si>
    <t>（１）</t>
    <phoneticPr fontId="1"/>
  </si>
  <si>
    <t>（４）</t>
    <phoneticPr fontId="1"/>
  </si>
  <si>
    <t>施設の見通し</t>
    <rPh sb="0" eb="2">
      <t>シセツ</t>
    </rPh>
    <rPh sb="3" eb="5">
      <t>ミトオ</t>
    </rPh>
    <phoneticPr fontId="1"/>
  </si>
  <si>
    <t>（５）</t>
    <phoneticPr fontId="1"/>
  </si>
  <si>
    <t>組織の見通し</t>
    <rPh sb="0" eb="2">
      <t>ソシキ</t>
    </rPh>
    <rPh sb="3" eb="5">
      <t>ミトオ</t>
    </rPh>
    <phoneticPr fontId="1"/>
  </si>
  <si>
    <t>３．経営の基本方針</t>
    <rPh sb="2" eb="4">
      <t>ケイエイ</t>
    </rPh>
    <rPh sb="5" eb="7">
      <t>キホン</t>
    </rPh>
    <rPh sb="7" eb="9">
      <t>ホウシン</t>
    </rPh>
    <phoneticPr fontId="1"/>
  </si>
  <si>
    <t>４．投資・財政計画（収支計画）</t>
    <rPh sb="2" eb="4">
      <t>トウシ</t>
    </rPh>
    <rPh sb="5" eb="7">
      <t>ザイセイ</t>
    </rPh>
    <rPh sb="7" eb="9">
      <t>ケイカク</t>
    </rPh>
    <rPh sb="10" eb="12">
      <t>シュウシ</t>
    </rPh>
    <rPh sb="12" eb="14">
      <t>ケイカク</t>
    </rPh>
    <phoneticPr fontId="1"/>
  </si>
  <si>
    <t>５．</t>
    <phoneticPr fontId="1"/>
  </si>
  <si>
    <t>処理区域内人口の予測</t>
    <rPh sb="0" eb="2">
      <t>ショリ</t>
    </rPh>
    <rPh sb="2" eb="5">
      <t>クイキナイ</t>
    </rPh>
    <rPh sb="5" eb="7">
      <t>ジンコウ</t>
    </rPh>
    <rPh sb="8" eb="10">
      <t>ヨソク</t>
    </rPh>
    <phoneticPr fontId="1"/>
  </si>
  <si>
    <t>有収水量の予測</t>
    <rPh sb="0" eb="2">
      <t>ユウシュウ</t>
    </rPh>
    <rPh sb="2" eb="4">
      <t>スイリョウ</t>
    </rPh>
    <rPh sb="5" eb="7">
      <t>ヨソク</t>
    </rPh>
    <phoneticPr fontId="1"/>
  </si>
  <si>
    <t>使用料収入の見通し</t>
    <rPh sb="0" eb="3">
      <t>シヨウリョウ</t>
    </rPh>
    <rPh sb="3" eb="5">
      <t>シュウニュウ</t>
    </rPh>
    <rPh sb="6" eb="8">
      <t>ミトオ</t>
    </rPh>
    <phoneticPr fontId="1"/>
  </si>
  <si>
    <t>目標</t>
    <phoneticPr fontId="1"/>
  </si>
  <si>
    <t>経営戦略の事後検証、改定等に関する事項</t>
    <rPh sb="0" eb="2">
      <t>ケイエイ</t>
    </rPh>
    <rPh sb="2" eb="4">
      <t>センリャク</t>
    </rPh>
    <rPh sb="5" eb="7">
      <t>ジゴ</t>
    </rPh>
    <rPh sb="7" eb="9">
      <t>ケンショウ</t>
    </rPh>
    <rPh sb="10" eb="12">
      <t>カイテイ</t>
    </rPh>
    <rPh sb="12" eb="13">
      <t>トウ</t>
    </rPh>
    <rPh sb="14" eb="15">
      <t>カン</t>
    </rPh>
    <rPh sb="17" eb="19">
      <t>ジコウ</t>
    </rPh>
    <phoneticPr fontId="1"/>
  </si>
  <si>
    <t>経営戦略の事後検証、
改定等に関する事項</t>
    <rPh sb="0" eb="2">
      <t>ケイエイ</t>
    </rPh>
    <rPh sb="2" eb="4">
      <t>センリャク</t>
    </rPh>
    <rPh sb="5" eb="7">
      <t>ジゴ</t>
    </rPh>
    <rPh sb="7" eb="9">
      <t>ケンショウ</t>
    </rPh>
    <rPh sb="11" eb="13">
      <t>カイテイ</t>
    </rPh>
    <rPh sb="13" eb="14">
      <t>トウ</t>
    </rPh>
    <rPh sb="15" eb="16">
      <t>カン</t>
    </rPh>
    <rPh sb="18" eb="20">
      <t>ジコウ</t>
    </rPh>
    <phoneticPr fontId="1"/>
  </si>
  <si>
    <t>別添２－1</t>
    <rPh sb="0" eb="2">
      <t>ベッテン</t>
    </rPh>
    <phoneticPr fontId="1"/>
  </si>
  <si>
    <t>標津町</t>
    <rPh sb="0" eb="3">
      <t>シベツチョウ</t>
    </rPh>
    <phoneticPr fontId="1"/>
  </si>
  <si>
    <t>特定地域生活排水処理事業</t>
    <rPh sb="0" eb="12">
      <t>トクテイチイキセイカツハイスイショリジギョウ</t>
    </rPh>
    <phoneticPr fontId="1"/>
  </si>
  <si>
    <t>令和</t>
    <rPh sb="0" eb="2">
      <t>レイワ</t>
    </rPh>
    <phoneticPr fontId="1"/>
  </si>
  <si>
    <t>　平成24年度</t>
    <rPh sb="1" eb="3">
      <t>ヘイセイ</t>
    </rPh>
    <rPh sb="5" eb="7">
      <t>ネンド</t>
    </rPh>
    <phoneticPr fontId="1"/>
  </si>
  <si>
    <t>　非適用
　※令和5年4月1日適用予定</t>
    <rPh sb="1" eb="2">
      <t>ヒ</t>
    </rPh>
    <rPh sb="2" eb="4">
      <t>テキヨウ</t>
    </rPh>
    <rPh sb="7" eb="9">
      <t>レイワ</t>
    </rPh>
    <rPh sb="10" eb="11">
      <t>ネン</t>
    </rPh>
    <rPh sb="12" eb="13">
      <t>ガツ</t>
    </rPh>
    <rPh sb="14" eb="15">
      <t>ニチ</t>
    </rPh>
    <rPh sb="15" eb="17">
      <t>テキヨウ</t>
    </rPh>
    <rPh sb="17" eb="19">
      <t>ヨテイ</t>
    </rPh>
    <phoneticPr fontId="1"/>
  </si>
  <si>
    <t>ー</t>
    <phoneticPr fontId="1"/>
  </si>
  <si>
    <t>　無し</t>
    <rPh sb="1" eb="2">
      <t>ナ</t>
    </rPh>
    <phoneticPr fontId="1"/>
  </si>
  <si>
    <t>　185基</t>
    <rPh sb="4" eb="5">
      <t>キ</t>
    </rPh>
    <phoneticPr fontId="1"/>
  </si>
  <si>
    <t>　1処理区（下水道処理区域以外）</t>
    <rPh sb="2" eb="4">
      <t>ショリ</t>
    </rPh>
    <rPh sb="4" eb="5">
      <t>ク</t>
    </rPh>
    <rPh sb="6" eb="9">
      <t>ゲスイドウ</t>
    </rPh>
    <rPh sb="9" eb="11">
      <t>ショリ</t>
    </rPh>
    <rPh sb="11" eb="12">
      <t>ク</t>
    </rPh>
    <rPh sb="12" eb="13">
      <t>イキ</t>
    </rPh>
    <rPh sb="13" eb="15">
      <t>イガイ</t>
    </rPh>
    <phoneticPr fontId="1"/>
  </si>
  <si>
    <t>　平成２４年度より、下水道処理区域以外の地域においては、特定地域生活排水処理事業にて浄化槽設置を推進している。</t>
    <rPh sb="1" eb="3">
      <t>ヘイセイ</t>
    </rPh>
    <rPh sb="5" eb="7">
      <t>ネンド</t>
    </rPh>
    <rPh sb="10" eb="13">
      <t>ゲスイドウ</t>
    </rPh>
    <rPh sb="13" eb="15">
      <t>ショリ</t>
    </rPh>
    <rPh sb="15" eb="17">
      <t>クイキ</t>
    </rPh>
    <rPh sb="17" eb="19">
      <t>イガイ</t>
    </rPh>
    <rPh sb="20" eb="22">
      <t>チイキ</t>
    </rPh>
    <rPh sb="28" eb="30">
      <t>トクテイ</t>
    </rPh>
    <rPh sb="30" eb="32">
      <t>チイキ</t>
    </rPh>
    <rPh sb="32" eb="34">
      <t>セイカツ</t>
    </rPh>
    <rPh sb="34" eb="36">
      <t>ハイスイ</t>
    </rPh>
    <rPh sb="36" eb="38">
      <t>ショリ</t>
    </rPh>
    <rPh sb="38" eb="40">
      <t>ジギョウ</t>
    </rPh>
    <rPh sb="42" eb="45">
      <t>ジョウカソウ</t>
    </rPh>
    <rPh sb="45" eb="47">
      <t>セッチ</t>
    </rPh>
    <rPh sb="48" eb="50">
      <t>スイシン</t>
    </rPh>
    <phoneticPr fontId="1"/>
  </si>
  <si>
    <t>　基本使用料　8㎥まで1,200円
　超過使用料　8㎥を超えるもの：1㎥につき171円
　上記により算出した額に100分の110（消費税10％）を乗じる。</t>
    <rPh sb="1" eb="3">
      <t>キホン</t>
    </rPh>
    <rPh sb="3" eb="6">
      <t>シヨウリョウ</t>
    </rPh>
    <rPh sb="12" eb="17">
      <t>２００エン</t>
    </rPh>
    <rPh sb="19" eb="21">
      <t>チョウカ</t>
    </rPh>
    <rPh sb="21" eb="24">
      <t>シヨウリョウ</t>
    </rPh>
    <rPh sb="28" eb="29">
      <t>コ</t>
    </rPh>
    <rPh sb="42" eb="43">
      <t>エン</t>
    </rPh>
    <rPh sb="45" eb="47">
      <t>ジョウキ</t>
    </rPh>
    <rPh sb="50" eb="52">
      <t>サンシュツ</t>
    </rPh>
    <rPh sb="54" eb="55">
      <t>ガク</t>
    </rPh>
    <rPh sb="59" eb="60">
      <t>ブン</t>
    </rPh>
    <rPh sb="65" eb="68">
      <t>ショウヒゼイ</t>
    </rPh>
    <rPh sb="73" eb="74">
      <t>ジョウ</t>
    </rPh>
    <phoneticPr fontId="1"/>
  </si>
  <si>
    <t>　（公衆浴場）
　基本使用料　100㎥まで10,000円
　超過使用料　100㎥を超えるもの：1㎥につき13円
　上記により算出した額に100分の110（消費税10％）を乗じる。</t>
    <rPh sb="2" eb="4">
      <t>コウシュウ</t>
    </rPh>
    <rPh sb="4" eb="6">
      <t>ヨクジョウ</t>
    </rPh>
    <rPh sb="9" eb="11">
      <t>キホン</t>
    </rPh>
    <rPh sb="11" eb="14">
      <t>シヨウリョウ</t>
    </rPh>
    <rPh sb="27" eb="28">
      <t>エン</t>
    </rPh>
    <rPh sb="30" eb="32">
      <t>チョウカ</t>
    </rPh>
    <rPh sb="32" eb="35">
      <t>シヨウリョウ</t>
    </rPh>
    <rPh sb="41" eb="42">
      <t>コ</t>
    </rPh>
    <rPh sb="54" eb="55">
      <t>エン</t>
    </rPh>
    <rPh sb="57" eb="59">
      <t>ジョウキ</t>
    </rPh>
    <rPh sb="62" eb="64">
      <t>サンシュツ</t>
    </rPh>
    <rPh sb="66" eb="67">
      <t>ガク</t>
    </rPh>
    <rPh sb="71" eb="72">
      <t>ブン</t>
    </rPh>
    <rPh sb="77" eb="80">
      <t>ショウヒゼイ</t>
    </rPh>
    <rPh sb="85" eb="86">
      <t>ジョウ</t>
    </rPh>
    <phoneticPr fontId="1"/>
  </si>
  <si>
    <t>平成29年度</t>
    <rPh sb="0" eb="2">
      <t>ヘイセイ</t>
    </rPh>
    <rPh sb="4" eb="6">
      <t>ネンド</t>
    </rPh>
    <phoneticPr fontId="1"/>
  </si>
  <si>
    <t>平成30年度</t>
    <rPh sb="0" eb="2">
      <t>ヘイセイ</t>
    </rPh>
    <rPh sb="4" eb="6">
      <t>ネンド</t>
    </rPh>
    <phoneticPr fontId="1"/>
  </si>
  <si>
    <t>令和元年度</t>
    <rPh sb="0" eb="2">
      <t>レイワ</t>
    </rPh>
    <rPh sb="2" eb="4">
      <t>ガンネン</t>
    </rPh>
    <rPh sb="4" eb="5">
      <t>ド</t>
    </rPh>
    <phoneticPr fontId="1"/>
  </si>
  <si>
    <t>　建設水道課内に、課長を含め正職員６人で、簡水事業、下水道事業、浄化槽事業を担当している。
　職員給与費については、簡易水道特別会計で２．５人、下水道特別会計で３人、浄化槽費で０．５人分計上している。</t>
    <rPh sb="1" eb="3">
      <t>ケンセツ</t>
    </rPh>
    <rPh sb="3" eb="6">
      <t>スイドウカ</t>
    </rPh>
    <rPh sb="6" eb="7">
      <t>ナイ</t>
    </rPh>
    <rPh sb="9" eb="11">
      <t>カチョウ</t>
    </rPh>
    <rPh sb="12" eb="13">
      <t>フク</t>
    </rPh>
    <rPh sb="14" eb="17">
      <t>セイショクイン</t>
    </rPh>
    <rPh sb="18" eb="19">
      <t>ニン</t>
    </rPh>
    <rPh sb="21" eb="23">
      <t>カンスイ</t>
    </rPh>
    <rPh sb="23" eb="25">
      <t>ジギョウ</t>
    </rPh>
    <rPh sb="26" eb="29">
      <t>ゲスイドウ</t>
    </rPh>
    <rPh sb="29" eb="31">
      <t>ジギョウ</t>
    </rPh>
    <rPh sb="32" eb="35">
      <t>ジョウカソウ</t>
    </rPh>
    <rPh sb="35" eb="37">
      <t>ジギョウ</t>
    </rPh>
    <rPh sb="38" eb="40">
      <t>タントウ</t>
    </rPh>
    <rPh sb="47" eb="49">
      <t>ショクイン</t>
    </rPh>
    <rPh sb="49" eb="51">
      <t>キュウヨ</t>
    </rPh>
    <rPh sb="51" eb="52">
      <t>ヒ</t>
    </rPh>
    <rPh sb="58" eb="60">
      <t>カンイ</t>
    </rPh>
    <rPh sb="60" eb="62">
      <t>スイドウ</t>
    </rPh>
    <rPh sb="62" eb="64">
      <t>トクベツ</t>
    </rPh>
    <rPh sb="64" eb="66">
      <t>カイケイ</t>
    </rPh>
    <rPh sb="70" eb="71">
      <t>ニン</t>
    </rPh>
    <rPh sb="72" eb="75">
      <t>ゲスイドウ</t>
    </rPh>
    <rPh sb="75" eb="77">
      <t>トクベツ</t>
    </rPh>
    <rPh sb="77" eb="79">
      <t>カイケイ</t>
    </rPh>
    <rPh sb="81" eb="82">
      <t>ニン</t>
    </rPh>
    <rPh sb="83" eb="86">
      <t>ジョウカソウ</t>
    </rPh>
    <rPh sb="86" eb="87">
      <t>ヒ</t>
    </rPh>
    <rPh sb="91" eb="93">
      <t>ニンブン</t>
    </rPh>
    <rPh sb="93" eb="95">
      <t>ケイジョウ</t>
    </rPh>
    <phoneticPr fontId="1"/>
  </si>
  <si>
    <t>　上記職員は、役場建設水道課内に常駐し、浄化槽のほか、簡水業務、下水道業務も兼務している。</t>
    <rPh sb="1" eb="3">
      <t>ジョウキ</t>
    </rPh>
    <rPh sb="3" eb="5">
      <t>ショクイン</t>
    </rPh>
    <rPh sb="7" eb="9">
      <t>ヤクバ</t>
    </rPh>
    <rPh sb="9" eb="11">
      <t>ケンセツ</t>
    </rPh>
    <rPh sb="11" eb="13">
      <t>スイドウ</t>
    </rPh>
    <rPh sb="13" eb="14">
      <t>カ</t>
    </rPh>
    <rPh sb="14" eb="15">
      <t>ナイ</t>
    </rPh>
    <rPh sb="16" eb="18">
      <t>ジョウチュウ</t>
    </rPh>
    <rPh sb="20" eb="23">
      <t>ジョウカソウ</t>
    </rPh>
    <rPh sb="27" eb="29">
      <t>カンスイ</t>
    </rPh>
    <rPh sb="29" eb="31">
      <t>ギョウム</t>
    </rPh>
    <rPh sb="32" eb="35">
      <t>ゲスイドウ</t>
    </rPh>
    <rPh sb="35" eb="37">
      <t>ギョウム</t>
    </rPh>
    <rPh sb="38" eb="40">
      <t>ケンム</t>
    </rPh>
    <phoneticPr fontId="1"/>
  </si>
  <si>
    <t>　4か月に1回の保守点検、ダイヤフラム交換汲取り清掃は、地元業者3社に委託している。</t>
    <rPh sb="3" eb="4">
      <t>ゲツ</t>
    </rPh>
    <rPh sb="6" eb="7">
      <t>カイ</t>
    </rPh>
    <rPh sb="8" eb="10">
      <t>ホシュ</t>
    </rPh>
    <rPh sb="10" eb="12">
      <t>テンケン</t>
    </rPh>
    <rPh sb="19" eb="21">
      <t>コウカン</t>
    </rPh>
    <rPh sb="21" eb="23">
      <t>クミト</t>
    </rPh>
    <rPh sb="24" eb="26">
      <t>セイソウ</t>
    </rPh>
    <rPh sb="28" eb="30">
      <t>ジモト</t>
    </rPh>
    <rPh sb="30" eb="32">
      <t>ギョウシャ</t>
    </rPh>
    <rPh sb="33" eb="34">
      <t>シャ</t>
    </rPh>
    <rPh sb="35" eb="37">
      <t>イタク</t>
    </rPh>
    <phoneticPr fontId="1"/>
  </si>
  <si>
    <t>　職員が直接維持管理に携わっている状態ではないので、指定管理者制度の必要性を感じられない。</t>
    <rPh sb="1" eb="3">
      <t>ショクイン</t>
    </rPh>
    <rPh sb="4" eb="6">
      <t>チョクセツ</t>
    </rPh>
    <rPh sb="6" eb="8">
      <t>イジ</t>
    </rPh>
    <rPh sb="8" eb="10">
      <t>カンリ</t>
    </rPh>
    <rPh sb="11" eb="12">
      <t>タズサ</t>
    </rPh>
    <rPh sb="17" eb="19">
      <t>ジョウタイ</t>
    </rPh>
    <rPh sb="26" eb="28">
      <t>シテイ</t>
    </rPh>
    <rPh sb="28" eb="31">
      <t>カンリシャ</t>
    </rPh>
    <rPh sb="31" eb="33">
      <t>セイド</t>
    </rPh>
    <rPh sb="34" eb="37">
      <t>ヒツヨウセイ</t>
    </rPh>
    <rPh sb="38" eb="39">
      <t>カン</t>
    </rPh>
    <phoneticPr fontId="1"/>
  </si>
  <si>
    <t>　職員が直接維持管理に携わっている状態ではないので、ＰＰＰ/ＰＦＩの必要性を感じられない。</t>
    <rPh sb="1" eb="3">
      <t>ショクイン</t>
    </rPh>
    <rPh sb="4" eb="6">
      <t>チョクセツ</t>
    </rPh>
    <rPh sb="6" eb="8">
      <t>イジ</t>
    </rPh>
    <rPh sb="8" eb="10">
      <t>カンリ</t>
    </rPh>
    <rPh sb="11" eb="12">
      <t>タズサ</t>
    </rPh>
    <rPh sb="17" eb="19">
      <t>ジョウタイ</t>
    </rPh>
    <rPh sb="34" eb="37">
      <t>ヒツヨウセイ</t>
    </rPh>
    <rPh sb="38" eb="39">
      <t>カン</t>
    </rPh>
    <phoneticPr fontId="1"/>
  </si>
  <si>
    <t>無し</t>
    <rPh sb="0" eb="1">
      <t>ナ</t>
    </rPh>
    <phoneticPr fontId="1"/>
  </si>
  <si>
    <t xml:space="preserve">
　令和元年度決算に基づき、令和2年度作成し、公表している。</t>
    <rPh sb="1" eb="3">
      <t>レイワ</t>
    </rPh>
    <rPh sb="2" eb="3">
      <t>レイワ</t>
    </rPh>
    <rPh sb="3" eb="4">
      <t>ド</t>
    </rPh>
    <rPh sb="4" eb="6">
      <t>ケッサン</t>
    </rPh>
    <rPh sb="7" eb="8">
      <t>モト</t>
    </rPh>
    <rPh sb="11" eb="13">
      <t>レイワ</t>
    </rPh>
    <rPh sb="14" eb="16">
      <t>ネンド</t>
    </rPh>
    <rPh sb="16" eb="18">
      <t>サクセイ</t>
    </rPh>
    <rPh sb="20" eb="22">
      <t>コウヒョウ</t>
    </rPh>
    <phoneticPr fontId="1"/>
  </si>
  <si>
    <t>　
　循環型社会形成推進地域計画により、平成24年度から令和3年度までの10年間での設置計画のため、現在も増え続けている。ほとんどの設置場所は市街地から離れた郡部であるため、ある程度の年数は住み続けることを予測して設置を決定している。このため、令和4年度以降は、下水道処理区よりも緩やかな微減にとどまると予想される。</t>
    <rPh sb="3" eb="6">
      <t>ジュンカンガタ</t>
    </rPh>
    <rPh sb="6" eb="8">
      <t>シャカイ</t>
    </rPh>
    <rPh sb="8" eb="10">
      <t>ケイセイ</t>
    </rPh>
    <rPh sb="10" eb="12">
      <t>スイシン</t>
    </rPh>
    <rPh sb="12" eb="14">
      <t>チイキ</t>
    </rPh>
    <rPh sb="14" eb="16">
      <t>ケイカク</t>
    </rPh>
    <rPh sb="20" eb="22">
      <t>ヘイセイ</t>
    </rPh>
    <rPh sb="23" eb="25">
      <t>ネンド</t>
    </rPh>
    <rPh sb="28" eb="30">
      <t>レイワ</t>
    </rPh>
    <rPh sb="30" eb="32">
      <t>ネンド</t>
    </rPh>
    <rPh sb="37" eb="38">
      <t>ネン</t>
    </rPh>
    <rPh sb="38" eb="40">
      <t>ネンカン</t>
    </rPh>
    <rPh sb="42" eb="44">
      <t>セッチ</t>
    </rPh>
    <rPh sb="44" eb="46">
      <t>ケイカク</t>
    </rPh>
    <rPh sb="50" eb="52">
      <t>ゲンザイ</t>
    </rPh>
    <rPh sb="53" eb="54">
      <t>フ</t>
    </rPh>
    <rPh sb="55" eb="56">
      <t>ツヅ</t>
    </rPh>
    <rPh sb="66" eb="68">
      <t>セッチ</t>
    </rPh>
    <rPh sb="68" eb="70">
      <t>バショ</t>
    </rPh>
    <rPh sb="71" eb="74">
      <t>シガイチ</t>
    </rPh>
    <rPh sb="76" eb="77">
      <t>ハナ</t>
    </rPh>
    <rPh sb="79" eb="81">
      <t>グンブ</t>
    </rPh>
    <rPh sb="89" eb="91">
      <t>テイド</t>
    </rPh>
    <rPh sb="92" eb="94">
      <t>ネンスウ</t>
    </rPh>
    <rPh sb="95" eb="96">
      <t>ス</t>
    </rPh>
    <rPh sb="97" eb="98">
      <t>ツヅ</t>
    </rPh>
    <rPh sb="103" eb="105">
      <t>ヨソク</t>
    </rPh>
    <rPh sb="122" eb="124">
      <t>レイワ</t>
    </rPh>
    <rPh sb="125" eb="127">
      <t>ネンド</t>
    </rPh>
    <rPh sb="127" eb="129">
      <t>イコウ</t>
    </rPh>
    <rPh sb="131" eb="134">
      <t>ゲスイドウ</t>
    </rPh>
    <rPh sb="134" eb="136">
      <t>ショリ</t>
    </rPh>
    <rPh sb="136" eb="137">
      <t>ク</t>
    </rPh>
    <rPh sb="140" eb="141">
      <t>ユル</t>
    </rPh>
    <rPh sb="144" eb="146">
      <t>ビゲン</t>
    </rPh>
    <rPh sb="152" eb="154">
      <t>ヨソウ</t>
    </rPh>
    <phoneticPr fontId="1"/>
  </si>
  <si>
    <t>　
　有収水量と同じように令和4年度以降は緩やかに微減するものと思われるが、これから下水道使用料の料金改定の検討に入るため、下水道使用料が上がれば、それに伴い、浄化槽使用料も増加する。</t>
    <rPh sb="2" eb="4">
      <t>ユウシュウ</t>
    </rPh>
    <rPh sb="4" eb="6">
      <t>スイリョウ</t>
    </rPh>
    <rPh sb="7" eb="8">
      <t>オナ</t>
    </rPh>
    <rPh sb="12" eb="14">
      <t>レイワ</t>
    </rPh>
    <rPh sb="15" eb="17">
      <t>ネンド</t>
    </rPh>
    <rPh sb="17" eb="19">
      <t>イコウ</t>
    </rPh>
    <rPh sb="20" eb="21">
      <t>ユル</t>
    </rPh>
    <rPh sb="24" eb="26">
      <t>ビゲン</t>
    </rPh>
    <rPh sb="31" eb="32">
      <t>オモ</t>
    </rPh>
    <rPh sb="41" eb="44">
      <t>ゲスイドウ</t>
    </rPh>
    <rPh sb="44" eb="47">
      <t>シヨウリョウ</t>
    </rPh>
    <rPh sb="48" eb="50">
      <t>リョウキン</t>
    </rPh>
    <rPh sb="50" eb="52">
      <t>カイテイ</t>
    </rPh>
    <rPh sb="53" eb="55">
      <t>ケントウ</t>
    </rPh>
    <rPh sb="56" eb="57">
      <t>ハイ</t>
    </rPh>
    <rPh sb="61" eb="64">
      <t>ゲスイドウ</t>
    </rPh>
    <rPh sb="64" eb="67">
      <t>シヨウリョウ</t>
    </rPh>
    <rPh sb="68" eb="69">
      <t>ア</t>
    </rPh>
    <rPh sb="76" eb="77">
      <t>トモナ</t>
    </rPh>
    <rPh sb="79" eb="82">
      <t>ジョウカソウ</t>
    </rPh>
    <rPh sb="82" eb="85">
      <t>シヨウリョウ</t>
    </rPh>
    <rPh sb="86" eb="88">
      <t>ゾウカ</t>
    </rPh>
    <phoneticPr fontId="1"/>
  </si>
  <si>
    <t>　
　定期的な点検及び部品交換を行っているので、取替などの大規模な修繕にはつながらないと思われ、償却資産としての耐用年数の15年は優に超えての使用が可能と思われる。</t>
    <rPh sb="2" eb="5">
      <t>テイキテキ</t>
    </rPh>
    <rPh sb="6" eb="8">
      <t>テンケン</t>
    </rPh>
    <rPh sb="8" eb="9">
      <t>オヨ</t>
    </rPh>
    <rPh sb="10" eb="12">
      <t>ブヒン</t>
    </rPh>
    <rPh sb="12" eb="14">
      <t>コウカン</t>
    </rPh>
    <rPh sb="15" eb="16">
      <t>オコナ</t>
    </rPh>
    <rPh sb="23" eb="25">
      <t>トリカエ</t>
    </rPh>
    <rPh sb="28" eb="31">
      <t>ダイキボ</t>
    </rPh>
    <rPh sb="32" eb="34">
      <t>シュウゼン</t>
    </rPh>
    <rPh sb="43" eb="44">
      <t>オモ</t>
    </rPh>
    <rPh sb="47" eb="49">
      <t>ショウキャク</t>
    </rPh>
    <rPh sb="49" eb="51">
      <t>シサン</t>
    </rPh>
    <rPh sb="55" eb="57">
      <t>タイヨウ</t>
    </rPh>
    <rPh sb="57" eb="59">
      <t>ネンスウ</t>
    </rPh>
    <rPh sb="62" eb="63">
      <t>ネン</t>
    </rPh>
    <rPh sb="64" eb="65">
      <t>ユウ</t>
    </rPh>
    <rPh sb="66" eb="67">
      <t>コ</t>
    </rPh>
    <rPh sb="70" eb="72">
      <t>シヨウ</t>
    </rPh>
    <rPh sb="73" eb="75">
      <t>カノウ</t>
    </rPh>
    <rPh sb="76" eb="77">
      <t>オモ</t>
    </rPh>
    <phoneticPr fontId="1"/>
  </si>
  <si>
    <t>　
　下水道利用者と同様の生活環境の保持及び公共用水域の水質保全のため、浄化槽設置を進めており、当初の下水道事業計画で処理区域としていたが、見直しにより処理区域以外となった地区及びそれ以外の処理区域外地区を対象にしているため、使用料は下水道使用料と同額とし、会計も下水道特別会計の中で執行している。
　下水道使用料で下水道の維持管理費を賄うということで料金改定を行った経緯があるため、将来、下水道の料金改定を行う場合は、浄化槽使用料も改定（下水道使用料と同額）する。　</t>
    <phoneticPr fontId="1"/>
  </si>
  <si>
    <t>　
　循環型社会形成推進地域計画により、平成24年度から令和3年度までの10年間での設置計画であるため、令和4年度以降の建設改良費は見込んでいない。</t>
    <rPh sb="44" eb="46">
      <t>ケイカク</t>
    </rPh>
    <rPh sb="52" eb="54">
      <t>レイワ</t>
    </rPh>
    <rPh sb="55" eb="57">
      <t>ネンド</t>
    </rPh>
    <rPh sb="57" eb="59">
      <t>イコウ</t>
    </rPh>
    <rPh sb="60" eb="62">
      <t>ケンセツ</t>
    </rPh>
    <rPh sb="62" eb="64">
      <t>カイリョウ</t>
    </rPh>
    <rPh sb="64" eb="65">
      <t>ヒ</t>
    </rPh>
    <rPh sb="66" eb="68">
      <t>ミコ</t>
    </rPh>
    <phoneticPr fontId="1"/>
  </si>
  <si>
    <t xml:space="preserve">　
　令和3年度までは建設改良費にて設置工事費及び人件費を計上しているが、令和4年度以降は収益的支出に計上している。
</t>
    <rPh sb="2" eb="4">
      <t>レイワ</t>
    </rPh>
    <rPh sb="5" eb="7">
      <t>ネンド</t>
    </rPh>
    <rPh sb="10" eb="12">
      <t>ケンセツ</t>
    </rPh>
    <rPh sb="12" eb="14">
      <t>カイリョウ</t>
    </rPh>
    <rPh sb="14" eb="15">
      <t>ヒ</t>
    </rPh>
    <rPh sb="17" eb="19">
      <t>セッチ</t>
    </rPh>
    <rPh sb="19" eb="21">
      <t>コウジ</t>
    </rPh>
    <rPh sb="21" eb="22">
      <t>ヒ</t>
    </rPh>
    <rPh sb="22" eb="23">
      <t>オヨ</t>
    </rPh>
    <rPh sb="24" eb="27">
      <t>ジンケンヒ</t>
    </rPh>
    <rPh sb="28" eb="30">
      <t>ケイジョウ</t>
    </rPh>
    <rPh sb="36" eb="38">
      <t>レイワ</t>
    </rPh>
    <rPh sb="39" eb="41">
      <t>ネンド</t>
    </rPh>
    <rPh sb="41" eb="43">
      <t>イコウ</t>
    </rPh>
    <rPh sb="44" eb="47">
      <t>シュウエキテキ</t>
    </rPh>
    <rPh sb="47" eb="49">
      <t>シシュツ</t>
    </rPh>
    <rPh sb="50" eb="52">
      <t>ケイジョウ</t>
    </rPh>
    <phoneticPr fontId="1"/>
  </si>
  <si>
    <t>　
　令和4年度以降は建設改良費が発生しなくなるため、人件費を維持管理費に移行する。
　また、現在建設改良費で計上している技師については令和3年度をもって定年退職となることから、令和4年度以降の維持管理費での人件費は、当該職員が再任用することを仮定として計上した。</t>
    <rPh sb="3" eb="5">
      <t>レイワ</t>
    </rPh>
    <rPh sb="6" eb="8">
      <t>ネンド</t>
    </rPh>
    <rPh sb="8" eb="10">
      <t>イコウ</t>
    </rPh>
    <rPh sb="11" eb="13">
      <t>ケンセツ</t>
    </rPh>
    <rPh sb="13" eb="15">
      <t>カイリョウ</t>
    </rPh>
    <rPh sb="15" eb="16">
      <t>ヒ</t>
    </rPh>
    <rPh sb="17" eb="19">
      <t>ハッセイ</t>
    </rPh>
    <rPh sb="27" eb="30">
      <t>ジンケンヒ</t>
    </rPh>
    <rPh sb="31" eb="33">
      <t>イジ</t>
    </rPh>
    <rPh sb="33" eb="36">
      <t>カンリヒ</t>
    </rPh>
    <rPh sb="37" eb="39">
      <t>イコウ</t>
    </rPh>
    <rPh sb="47" eb="49">
      <t>ゲンザイ</t>
    </rPh>
    <rPh sb="49" eb="51">
      <t>ケンセツ</t>
    </rPh>
    <rPh sb="51" eb="53">
      <t>カイリョウ</t>
    </rPh>
    <rPh sb="53" eb="54">
      <t>ヒ</t>
    </rPh>
    <rPh sb="55" eb="57">
      <t>ケイジョウ</t>
    </rPh>
    <rPh sb="61" eb="63">
      <t>ギシ</t>
    </rPh>
    <rPh sb="68" eb="70">
      <t>レイワ</t>
    </rPh>
    <rPh sb="71" eb="73">
      <t>ネンド</t>
    </rPh>
    <rPh sb="77" eb="79">
      <t>テイネン</t>
    </rPh>
    <rPh sb="79" eb="81">
      <t>タイショク</t>
    </rPh>
    <rPh sb="89" eb="91">
      <t>レイワ</t>
    </rPh>
    <rPh sb="92" eb="94">
      <t>ネンド</t>
    </rPh>
    <rPh sb="94" eb="96">
      <t>イコウ</t>
    </rPh>
    <rPh sb="97" eb="99">
      <t>イジ</t>
    </rPh>
    <rPh sb="99" eb="102">
      <t>カンリヒ</t>
    </rPh>
    <rPh sb="104" eb="107">
      <t>ジンケンヒ</t>
    </rPh>
    <rPh sb="109" eb="111">
      <t>トウガイ</t>
    </rPh>
    <rPh sb="111" eb="113">
      <t>ショクイン</t>
    </rPh>
    <rPh sb="114" eb="115">
      <t>サイ</t>
    </rPh>
    <rPh sb="115" eb="117">
      <t>ニンヨウ</t>
    </rPh>
    <rPh sb="122" eb="124">
      <t>カテイ</t>
    </rPh>
    <rPh sb="127" eb="129">
      <t>ケイジョウ</t>
    </rPh>
    <phoneticPr fontId="1"/>
  </si>
  <si>
    <t>　当初の下水道事業計画では、標津市街地から南へ数キロ内に点在している集落も含めていたが、実情に合わせた効率的かつ適正な事業運営のため、全体計画の見直しを行い、処理区以外のところは浄化槽の設置を進めている。</t>
    <rPh sb="4" eb="7">
      <t>ゲスイドウ</t>
    </rPh>
    <rPh sb="7" eb="9">
      <t>ジギョウ</t>
    </rPh>
    <rPh sb="9" eb="11">
      <t>ケイカク</t>
    </rPh>
    <phoneticPr fontId="1"/>
  </si>
  <si>
    <t>　循環型社会形成推進地域計画の、平成29年度から令和3年度までの5年間分は、毎年12基の設置計画を立てており、おおむねそれに沿って執行されている。</t>
    <rPh sb="16" eb="18">
      <t>ヘイセイ</t>
    </rPh>
    <rPh sb="20" eb="22">
      <t>ネンド</t>
    </rPh>
    <rPh sb="24" eb="26">
      <t>レイワ</t>
    </rPh>
    <rPh sb="27" eb="29">
      <t>ネンド</t>
    </rPh>
    <rPh sb="33" eb="35">
      <t>ネンカン</t>
    </rPh>
    <rPh sb="35" eb="36">
      <t>ブン</t>
    </rPh>
    <rPh sb="38" eb="40">
      <t>マイトシ</t>
    </rPh>
    <rPh sb="42" eb="43">
      <t>キ</t>
    </rPh>
    <rPh sb="44" eb="46">
      <t>セッチ</t>
    </rPh>
    <rPh sb="46" eb="48">
      <t>ケイカク</t>
    </rPh>
    <rPh sb="49" eb="50">
      <t>タ</t>
    </rPh>
    <rPh sb="62" eb="63">
      <t>ソ</t>
    </rPh>
    <rPh sb="65" eb="67">
      <t>シッコウ</t>
    </rPh>
    <phoneticPr fontId="1"/>
  </si>
  <si>
    <t>　下水道使用料の料金改定がされれば、浄化槽使用料もそれに追随する。</t>
    <rPh sb="1" eb="4">
      <t>ゲスイドウ</t>
    </rPh>
    <rPh sb="4" eb="7">
      <t>シヨウリョウ</t>
    </rPh>
    <rPh sb="8" eb="10">
      <t>リョウキン</t>
    </rPh>
    <rPh sb="10" eb="12">
      <t>カイテイ</t>
    </rPh>
    <rPh sb="18" eb="21">
      <t>ジョウカソウ</t>
    </rPh>
    <rPh sb="21" eb="24">
      <t>シヨウリョウ</t>
    </rPh>
    <rPh sb="28" eb="30">
      <t>ツイズイ</t>
    </rPh>
    <phoneticPr fontId="1"/>
  </si>
  <si>
    <t>　　導入予定なし。</t>
    <rPh sb="2" eb="4">
      <t>ドウニュウ</t>
    </rPh>
    <rPh sb="4" eb="6">
      <t>ヨテイ</t>
    </rPh>
    <phoneticPr fontId="1"/>
  </si>
  <si>
    <t>　現在、0.5人分を計上しているが、建設改良が終了する令和4年度以降については、業務量の精査をし、業務比率に基づいた支給割合で計上することになる。</t>
    <rPh sb="1" eb="3">
      <t>ゲンザイ</t>
    </rPh>
    <rPh sb="7" eb="9">
      <t>ニンブン</t>
    </rPh>
    <rPh sb="10" eb="12">
      <t>ケイジョウ</t>
    </rPh>
    <rPh sb="18" eb="20">
      <t>ケンセツ</t>
    </rPh>
    <rPh sb="20" eb="22">
      <t>カイリョウ</t>
    </rPh>
    <rPh sb="23" eb="25">
      <t>シュウリョウ</t>
    </rPh>
    <rPh sb="27" eb="29">
      <t>レイワ</t>
    </rPh>
    <rPh sb="30" eb="32">
      <t>ネンド</t>
    </rPh>
    <rPh sb="32" eb="34">
      <t>イコウ</t>
    </rPh>
    <rPh sb="40" eb="42">
      <t>ギョウム</t>
    </rPh>
    <rPh sb="42" eb="43">
      <t>リョウ</t>
    </rPh>
    <rPh sb="44" eb="46">
      <t>セイサ</t>
    </rPh>
    <rPh sb="49" eb="51">
      <t>ギョウム</t>
    </rPh>
    <rPh sb="51" eb="53">
      <t>ヒリツ</t>
    </rPh>
    <rPh sb="54" eb="55">
      <t>モト</t>
    </rPh>
    <rPh sb="58" eb="60">
      <t>シキュウ</t>
    </rPh>
    <rPh sb="60" eb="62">
      <t>ワリアイ</t>
    </rPh>
    <rPh sb="63" eb="65">
      <t>ケイジョウ</t>
    </rPh>
    <phoneticPr fontId="1"/>
  </si>
  <si>
    <t>　令和4年度以降設置基数の増加はないため、単価の高騰がない限り、部品交換等はおおむね同額で推移するものと思われる。</t>
    <rPh sb="1" eb="3">
      <t>レイワ</t>
    </rPh>
    <rPh sb="4" eb="6">
      <t>ネンド</t>
    </rPh>
    <rPh sb="6" eb="8">
      <t>イコウ</t>
    </rPh>
    <rPh sb="8" eb="10">
      <t>セッチ</t>
    </rPh>
    <rPh sb="10" eb="12">
      <t>キスウ</t>
    </rPh>
    <rPh sb="13" eb="15">
      <t>ゾウカ</t>
    </rPh>
    <rPh sb="21" eb="23">
      <t>タンカ</t>
    </rPh>
    <rPh sb="24" eb="26">
      <t>コウトウ</t>
    </rPh>
    <rPh sb="29" eb="30">
      <t>カギ</t>
    </rPh>
    <rPh sb="32" eb="34">
      <t>ブヒン</t>
    </rPh>
    <rPh sb="34" eb="36">
      <t>コウカン</t>
    </rPh>
    <rPh sb="36" eb="37">
      <t>トウ</t>
    </rPh>
    <rPh sb="42" eb="44">
      <t>ドウガク</t>
    </rPh>
    <rPh sb="45" eb="47">
      <t>スイイ</t>
    </rPh>
    <rPh sb="52" eb="53">
      <t>オモ</t>
    </rPh>
    <phoneticPr fontId="1"/>
  </si>
  <si>
    <t>　令和4年度以降設置基数の増加はないため、おおむね同額で推移するものと思われる。</t>
    <rPh sb="1" eb="3">
      <t>レイワ</t>
    </rPh>
    <rPh sb="4" eb="6">
      <t>ネンド</t>
    </rPh>
    <rPh sb="6" eb="8">
      <t>イコウ</t>
    </rPh>
    <rPh sb="8" eb="10">
      <t>セッチ</t>
    </rPh>
    <rPh sb="10" eb="12">
      <t>キスウ</t>
    </rPh>
    <rPh sb="13" eb="15">
      <t>ゾウカ</t>
    </rPh>
    <rPh sb="25" eb="27">
      <t>ドウガク</t>
    </rPh>
    <rPh sb="28" eb="30">
      <t>スイイ</t>
    </rPh>
    <rPh sb="35" eb="36">
      <t>オモ</t>
    </rPh>
    <phoneticPr fontId="1"/>
  </si>
  <si>
    <t>　毎年度収支計画等の更新を行い、経営比較分析表の更新をする</t>
    <rPh sb="16" eb="18">
      <t>ケイエイ</t>
    </rPh>
    <rPh sb="18" eb="20">
      <t>ヒカク</t>
    </rPh>
    <rPh sb="20" eb="22">
      <t>ブンセキ</t>
    </rPh>
    <rPh sb="22" eb="23">
      <t>ヒョウ</t>
    </rPh>
    <rPh sb="24" eb="26">
      <t>コウシン</t>
    </rPh>
    <phoneticPr fontId="1"/>
  </si>
  <si>
    <r>
      <t>（※）平成</t>
    </r>
    <r>
      <rPr>
        <sz val="11"/>
        <color theme="1"/>
        <rFont val="ＭＳ Ｐゴシック"/>
        <family val="2"/>
        <scheme val="minor"/>
      </rPr>
      <t>28年度地方債同意等基準運用要綱第一の一の４に該当する事業が作成する「収支計画」について、「公営企業の経営に当たっての留意事項について」（平成26年８月29日付け総財公</t>
    </r>
    <rPh sb="3" eb="5">
      <t>ヘイセイ</t>
    </rPh>
    <rPh sb="7" eb="9">
      <t>ネンド</t>
    </rPh>
    <rPh sb="9" eb="12">
      <t>チホウサイ</t>
    </rPh>
    <rPh sb="12" eb="15">
      <t>ドウイトウ</t>
    </rPh>
    <rPh sb="15" eb="17">
      <t>キジュン</t>
    </rPh>
    <rPh sb="17" eb="19">
      <t>ウンヨウ</t>
    </rPh>
    <rPh sb="19" eb="21">
      <t>ヨウコウ</t>
    </rPh>
    <rPh sb="28" eb="30">
      <t>ガイトウ</t>
    </rPh>
    <rPh sb="32" eb="34">
      <t>ジギョウ</t>
    </rPh>
    <rPh sb="35" eb="37">
      <t>サクセイ</t>
    </rPh>
    <rPh sb="40" eb="42">
      <t>シュウシ</t>
    </rPh>
    <rPh sb="42" eb="44">
      <t>ケイカク</t>
    </rPh>
    <rPh sb="51" eb="53">
      <t>コウエイ</t>
    </rPh>
    <rPh sb="53" eb="55">
      <t>キギョウ</t>
    </rPh>
    <rPh sb="56" eb="58">
      <t>ケイエイ</t>
    </rPh>
    <rPh sb="59" eb="60">
      <t>ア</t>
    </rPh>
    <rPh sb="64" eb="66">
      <t>リュウイ</t>
    </rPh>
    <rPh sb="66" eb="68">
      <t>ジコウ</t>
    </rPh>
    <rPh sb="74" eb="76">
      <t>ヘイセイ</t>
    </rPh>
    <rPh sb="78" eb="79">
      <t>ネン</t>
    </rPh>
    <rPh sb="80" eb="81">
      <t>ガツ</t>
    </rPh>
    <rPh sb="83" eb="84">
      <t>ニチ</t>
    </rPh>
    <rPh sb="84" eb="85">
      <t>ヅ</t>
    </rPh>
    <phoneticPr fontId="6"/>
  </si>
  <si>
    <t>　第107号・総財営第73号・総財準第83号）に定める「経営戦略」を未策定の団体にあっては、本様式により提出すること。</t>
    <phoneticPr fontId="6"/>
  </si>
  <si>
    <t>経営比較分析表（令和元年度決算）</t>
    <rPh sb="8" eb="10">
      <t>レイワ</t>
    </rPh>
    <rPh sb="10" eb="12">
      <t>ガンネン</t>
    </rPh>
    <phoneticPr fontId="37"/>
  </si>
  <si>
    <t>北海道　標津町</t>
  </si>
  <si>
    <t>業務名</t>
    <rPh sb="2" eb="3">
      <t>メイ</t>
    </rPh>
    <phoneticPr fontId="37"/>
  </si>
  <si>
    <t>業種名</t>
    <rPh sb="2" eb="3">
      <t>メイ</t>
    </rPh>
    <phoneticPr fontId="37"/>
  </si>
  <si>
    <t>事業名</t>
    <phoneticPr fontId="37"/>
  </si>
  <si>
    <t>類似団体区分</t>
    <rPh sb="4" eb="6">
      <t>クブン</t>
    </rPh>
    <phoneticPr fontId="37"/>
  </si>
  <si>
    <t>管理者の情報</t>
    <rPh sb="0" eb="3">
      <t>カンリシャ</t>
    </rPh>
    <rPh sb="4" eb="6">
      <t>ジョウホウ</t>
    </rPh>
    <phoneticPr fontId="37"/>
  </si>
  <si>
    <t>人口（人）</t>
    <rPh sb="0" eb="2">
      <t>ジンコウ</t>
    </rPh>
    <rPh sb="3" eb="4">
      <t>ヒト</t>
    </rPh>
    <phoneticPr fontId="37"/>
  </si>
  <si>
    <r>
      <t>面積(km</t>
    </r>
    <r>
      <rPr>
        <b/>
        <vertAlign val="superscript"/>
        <sz val="11"/>
        <color theme="1"/>
        <rFont val="ＭＳ ゴシック"/>
        <family val="3"/>
        <charset val="128"/>
      </rPr>
      <t>2</t>
    </r>
    <r>
      <rPr>
        <b/>
        <sz val="11"/>
        <color theme="1"/>
        <rFont val="ＭＳ ゴシック"/>
        <family val="3"/>
        <charset val="128"/>
      </rPr>
      <t>)</t>
    </r>
    <phoneticPr fontId="37"/>
  </si>
  <si>
    <r>
      <t>人口密度(人/km</t>
    </r>
    <r>
      <rPr>
        <b/>
        <vertAlign val="superscript"/>
        <sz val="11"/>
        <color theme="1"/>
        <rFont val="ＭＳ ゴシック"/>
        <family val="3"/>
        <charset val="128"/>
      </rPr>
      <t>2</t>
    </r>
    <r>
      <rPr>
        <b/>
        <sz val="11"/>
        <color theme="1"/>
        <rFont val="ＭＳ ゴシック"/>
        <family val="3"/>
        <charset val="128"/>
      </rPr>
      <t>)</t>
    </r>
    <phoneticPr fontId="37"/>
  </si>
  <si>
    <t>グラフ凡例</t>
    <rPh sb="3" eb="5">
      <t>ハンレイ</t>
    </rPh>
    <phoneticPr fontId="37"/>
  </si>
  <si>
    <t>法非適用</t>
  </si>
  <si>
    <t>下水道事業</t>
  </si>
  <si>
    <t>特定地域生活排水処理</t>
  </si>
  <si>
    <t>K3</t>
  </si>
  <si>
    <t>非設置</t>
  </si>
  <si>
    <t>■</t>
    <phoneticPr fontId="37"/>
  </si>
  <si>
    <t>当該団体値（当該値）</t>
    <rPh sb="2" eb="4">
      <t>ダンタイ</t>
    </rPh>
    <phoneticPr fontId="37"/>
  </si>
  <si>
    <t>資金不足比率(％)</t>
    <phoneticPr fontId="37"/>
  </si>
  <si>
    <t>自己資本構成比率(％)</t>
    <phoneticPr fontId="37"/>
  </si>
  <si>
    <t>普及率(％)</t>
    <phoneticPr fontId="37"/>
  </si>
  <si>
    <t>有収率(％)</t>
    <rPh sb="0" eb="1">
      <t>ユウ</t>
    </rPh>
    <rPh sb="1" eb="3">
      <t>シュウリツ</t>
    </rPh>
    <phoneticPr fontId="3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</si>
  <si>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37"/>
  </si>
  <si>
    <t>処理区域内人口(人)</t>
    <rPh sb="0" eb="2">
      <t>ショリ</t>
    </rPh>
    <rPh sb="2" eb="5">
      <t>クイキナイ</t>
    </rPh>
    <phoneticPr fontId="3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</si>
  <si>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3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</si>
  <si>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37"/>
  </si>
  <si>
    <t>－</t>
    <phoneticPr fontId="37"/>
  </si>
  <si>
    <t>類似団体平均値（平均値）</t>
    <phoneticPr fontId="37"/>
  </si>
  <si>
    <t>-</t>
  </si>
  <si>
    <t>該当数値なし</t>
  </si>
  <si>
    <t>【】</t>
    <phoneticPr fontId="37"/>
  </si>
  <si>
    <t>令和元年度全国平均</t>
    <rPh sb="0" eb="2">
      <t>レイワ</t>
    </rPh>
    <rPh sb="2" eb="4">
      <t>ガンネン</t>
    </rPh>
    <phoneticPr fontId="37"/>
  </si>
  <si>
    <t>分析欄</t>
    <rPh sb="0" eb="2">
      <t>ブンセキ</t>
    </rPh>
    <rPh sb="2" eb="3">
      <t>ラン</t>
    </rPh>
    <phoneticPr fontId="37"/>
  </si>
  <si>
    <t>1. 経営の健全性・効率性</t>
    <phoneticPr fontId="37"/>
  </si>
  <si>
    <t>1. 経営の健全性・効率性について</t>
    <phoneticPr fontId="37"/>
  </si>
  <si>
    <t xml:space="preserve">①収益的収支比率について
　単年度収支は黒字になってはいるが、財源のほとんどは一般会計繰入金で賄われている。
④企業債残高対事業規模比率について
　決算統計の報告に誤りがあったため、当該値が発生したが、本来は「0.00」である。
⑤経費回収率について
　下水道より維持管理費がかかるが、「下水道使用料」と同額でのサービス提供としているため、経費回収率は55％で持続する見込み。
⑥汚水処理原価について
　今後の人口減少により、汚水処理原価の上昇は確実と思われる。
⑦施設利用率について
　浄化槽の人槽算定は居住人数が根拠とならないことから、施設利用率は低めになってしまう。
⑧水洗化率について
　Ｈ27年度より「処理区域内人口」のとらえ方を「設置した敷地」から「下水道処理区以外」と誤ったため、水洗化率が下がった。
</t>
    <rPh sb="1" eb="4">
      <t>シュウエキテキ</t>
    </rPh>
    <rPh sb="4" eb="6">
      <t>シュウシ</t>
    </rPh>
    <rPh sb="6" eb="8">
      <t>ヒリツ</t>
    </rPh>
    <rPh sb="14" eb="17">
      <t>タンネンド</t>
    </rPh>
    <rPh sb="17" eb="19">
      <t>シュウシ</t>
    </rPh>
    <rPh sb="20" eb="22">
      <t>クロジ</t>
    </rPh>
    <rPh sb="31" eb="33">
      <t>ザイゲン</t>
    </rPh>
    <rPh sb="39" eb="41">
      <t>イッパン</t>
    </rPh>
    <rPh sb="41" eb="43">
      <t>カイケイ</t>
    </rPh>
    <rPh sb="43" eb="45">
      <t>クリイレ</t>
    </rPh>
    <rPh sb="45" eb="46">
      <t>キン</t>
    </rPh>
    <rPh sb="47" eb="48">
      <t>マカナ</t>
    </rPh>
    <rPh sb="57" eb="59">
      <t>キギョウ</t>
    </rPh>
    <rPh sb="59" eb="60">
      <t>サイ</t>
    </rPh>
    <rPh sb="60" eb="62">
      <t>ザンダカ</t>
    </rPh>
    <rPh sb="62" eb="63">
      <t>タイ</t>
    </rPh>
    <rPh sb="63" eb="65">
      <t>ジギョウ</t>
    </rPh>
    <rPh sb="65" eb="67">
      <t>キボ</t>
    </rPh>
    <rPh sb="67" eb="69">
      <t>ヒリツ</t>
    </rPh>
    <rPh sb="75" eb="77">
      <t>ケッサン</t>
    </rPh>
    <rPh sb="77" eb="79">
      <t>トウケイ</t>
    </rPh>
    <rPh sb="80" eb="82">
      <t>ホウコク</t>
    </rPh>
    <rPh sb="83" eb="84">
      <t>アヤマ</t>
    </rPh>
    <rPh sb="92" eb="94">
      <t>トウガイ</t>
    </rPh>
    <rPh sb="94" eb="95">
      <t>チ</t>
    </rPh>
    <rPh sb="96" eb="98">
      <t>ハッセイ</t>
    </rPh>
    <rPh sb="102" eb="104">
      <t>ホンライ</t>
    </rPh>
    <rPh sb="118" eb="120">
      <t>ケイヒ</t>
    </rPh>
    <rPh sb="120" eb="122">
      <t>カイシュウ</t>
    </rPh>
    <rPh sb="122" eb="123">
      <t>リツ</t>
    </rPh>
    <rPh sb="129" eb="132">
      <t>ゲスイドウ</t>
    </rPh>
    <rPh sb="134" eb="136">
      <t>イジ</t>
    </rPh>
    <rPh sb="136" eb="139">
      <t>カンリヒ</t>
    </rPh>
    <rPh sb="146" eb="149">
      <t>ゲスイドウ</t>
    </rPh>
    <rPh sb="149" eb="152">
      <t>シヨウリョウ</t>
    </rPh>
    <rPh sb="154" eb="156">
      <t>ドウガク</t>
    </rPh>
    <rPh sb="162" eb="164">
      <t>テイキョウ</t>
    </rPh>
    <rPh sb="172" eb="174">
      <t>ケイヒ</t>
    </rPh>
    <rPh sb="174" eb="176">
      <t>カイシュウ</t>
    </rPh>
    <rPh sb="176" eb="177">
      <t>リツ</t>
    </rPh>
    <rPh sb="182" eb="184">
      <t>ジゾク</t>
    </rPh>
    <rPh sb="186" eb="188">
      <t>ミコ</t>
    </rPh>
    <rPh sb="193" eb="195">
      <t>オスイ</t>
    </rPh>
    <rPh sb="195" eb="197">
      <t>ショリ</t>
    </rPh>
    <rPh sb="197" eb="199">
      <t>ゲンカ</t>
    </rPh>
    <rPh sb="205" eb="207">
      <t>コンゴ</t>
    </rPh>
    <rPh sb="208" eb="210">
      <t>ジンコウ</t>
    </rPh>
    <rPh sb="210" eb="212">
      <t>ゲンショウ</t>
    </rPh>
    <rPh sb="216" eb="218">
      <t>オスイ</t>
    </rPh>
    <rPh sb="218" eb="220">
      <t>ショリ</t>
    </rPh>
    <rPh sb="220" eb="222">
      <t>ゲンカ</t>
    </rPh>
    <rPh sb="223" eb="225">
      <t>ジョウショウ</t>
    </rPh>
    <rPh sb="226" eb="228">
      <t>カクジツ</t>
    </rPh>
    <rPh sb="229" eb="230">
      <t>オモ</t>
    </rPh>
    <rPh sb="237" eb="239">
      <t>シセツ</t>
    </rPh>
    <rPh sb="239" eb="242">
      <t>リヨウリツ</t>
    </rPh>
    <rPh sb="248" eb="251">
      <t>ジョウカソウ</t>
    </rPh>
    <rPh sb="252" eb="254">
      <t>ニンソウ</t>
    </rPh>
    <rPh sb="254" eb="256">
      <t>サンテイ</t>
    </rPh>
    <rPh sb="257" eb="259">
      <t>キョジュウ</t>
    </rPh>
    <rPh sb="259" eb="261">
      <t>ニンズウ</t>
    </rPh>
    <rPh sb="262" eb="264">
      <t>コンキョ</t>
    </rPh>
    <rPh sb="274" eb="276">
      <t>シセツ</t>
    </rPh>
    <rPh sb="276" eb="279">
      <t>リヨウリツ</t>
    </rPh>
    <rPh sb="280" eb="281">
      <t>ヒク</t>
    </rPh>
    <rPh sb="293" eb="296">
      <t>スイセンカ</t>
    </rPh>
    <rPh sb="296" eb="297">
      <t>リツ</t>
    </rPh>
    <rPh sb="306" eb="308">
      <t>ネンド</t>
    </rPh>
    <rPh sb="311" eb="313">
      <t>ショリ</t>
    </rPh>
    <rPh sb="313" eb="316">
      <t>クイキナイ</t>
    </rPh>
    <rPh sb="316" eb="318">
      <t>ジンコウ</t>
    </rPh>
    <rPh sb="323" eb="324">
      <t>カタ</t>
    </rPh>
    <rPh sb="326" eb="328">
      <t>セッチ</t>
    </rPh>
    <rPh sb="330" eb="332">
      <t>シキチ</t>
    </rPh>
    <rPh sb="336" eb="339">
      <t>ゲスイドウ</t>
    </rPh>
    <rPh sb="339" eb="341">
      <t>ショリ</t>
    </rPh>
    <rPh sb="341" eb="342">
      <t>ク</t>
    </rPh>
    <rPh sb="342" eb="344">
      <t>イガイ</t>
    </rPh>
    <rPh sb="346" eb="347">
      <t>アヤマ</t>
    </rPh>
    <rPh sb="352" eb="355">
      <t>スイセンカ</t>
    </rPh>
    <rPh sb="355" eb="356">
      <t>リツ</t>
    </rPh>
    <rPh sb="357" eb="358">
      <t>サ</t>
    </rPh>
    <phoneticPr fontId="37"/>
  </si>
  <si>
    <t>2. 老朽化の状況について</t>
    <phoneticPr fontId="37"/>
  </si>
  <si>
    <t>　Ｈ24年度からの事業開始であるため、老朽化の状況は出てこないが、定期的な点検、修繕により設備の延命化を図っていく。</t>
    <rPh sb="4" eb="6">
      <t>ネンド</t>
    </rPh>
    <rPh sb="9" eb="11">
      <t>ジギョウ</t>
    </rPh>
    <rPh sb="11" eb="13">
      <t>カイシ</t>
    </rPh>
    <rPh sb="19" eb="22">
      <t>ロウキュウカ</t>
    </rPh>
    <rPh sb="23" eb="25">
      <t>ジョウキョウ</t>
    </rPh>
    <rPh sb="26" eb="27">
      <t>デ</t>
    </rPh>
    <rPh sb="33" eb="36">
      <t>テイキテキ</t>
    </rPh>
    <rPh sb="37" eb="39">
      <t>テンケン</t>
    </rPh>
    <rPh sb="40" eb="42">
      <t>シュウゼン</t>
    </rPh>
    <rPh sb="45" eb="47">
      <t>セツビ</t>
    </rPh>
    <rPh sb="48" eb="50">
      <t>エンメイ</t>
    </rPh>
    <rPh sb="50" eb="51">
      <t>カ</t>
    </rPh>
    <rPh sb="52" eb="53">
      <t>ハカ</t>
    </rPh>
    <phoneticPr fontId="37"/>
  </si>
  <si>
    <t>2. 老朽化の状況</t>
    <phoneticPr fontId="37"/>
  </si>
  <si>
    <t>全体総括</t>
    <rPh sb="0" eb="2">
      <t>ゼンタイ</t>
    </rPh>
    <rPh sb="2" eb="4">
      <t>ソウカツ</t>
    </rPh>
    <phoneticPr fontId="37"/>
  </si>
  <si>
    <t>　下水道より維持管理費がかさむが、下水道と同額の使用料と一般会計繰入金で運営している。Ｒ6年度に起債償還額のピークを迎えるため、一般会計の繰入金は増加の一途をたどるが、その後減少に転じ、下水道料金の改定があればさらに減少するものと思われる。</t>
    <rPh sb="1" eb="4">
      <t>ゲスイドウ</t>
    </rPh>
    <rPh sb="6" eb="8">
      <t>イジ</t>
    </rPh>
    <rPh sb="8" eb="11">
      <t>カンリヒ</t>
    </rPh>
    <rPh sb="17" eb="20">
      <t>ゲスイドウ</t>
    </rPh>
    <rPh sb="21" eb="23">
      <t>ドウガク</t>
    </rPh>
    <rPh sb="24" eb="27">
      <t>シヨウリョウ</t>
    </rPh>
    <rPh sb="28" eb="30">
      <t>イッパン</t>
    </rPh>
    <rPh sb="30" eb="32">
      <t>カイケイ</t>
    </rPh>
    <rPh sb="32" eb="34">
      <t>クリイレ</t>
    </rPh>
    <rPh sb="34" eb="35">
      <t>キン</t>
    </rPh>
    <rPh sb="36" eb="38">
      <t>ウンエイ</t>
    </rPh>
    <rPh sb="45" eb="47">
      <t>ネンド</t>
    </rPh>
    <rPh sb="48" eb="50">
      <t>キサイ</t>
    </rPh>
    <rPh sb="50" eb="52">
      <t>ショウカン</t>
    </rPh>
    <rPh sb="52" eb="53">
      <t>ガク</t>
    </rPh>
    <rPh sb="58" eb="59">
      <t>ムカ</t>
    </rPh>
    <rPh sb="64" eb="66">
      <t>イッパン</t>
    </rPh>
    <rPh sb="66" eb="68">
      <t>カイケイ</t>
    </rPh>
    <rPh sb="69" eb="71">
      <t>クリイレ</t>
    </rPh>
    <rPh sb="71" eb="72">
      <t>キン</t>
    </rPh>
    <rPh sb="73" eb="75">
      <t>ゾウカ</t>
    </rPh>
    <rPh sb="76" eb="78">
      <t>イット</t>
    </rPh>
    <rPh sb="86" eb="87">
      <t>ゴ</t>
    </rPh>
    <rPh sb="87" eb="89">
      <t>ゲンショウ</t>
    </rPh>
    <rPh sb="90" eb="91">
      <t>テン</t>
    </rPh>
    <rPh sb="93" eb="96">
      <t>ゲスイドウ</t>
    </rPh>
    <rPh sb="96" eb="98">
      <t>リョウキン</t>
    </rPh>
    <rPh sb="99" eb="101">
      <t>カイテイ</t>
    </rPh>
    <rPh sb="108" eb="110">
      <t>ゲンショウ</t>
    </rPh>
    <rPh sb="115" eb="116">
      <t>オモ</t>
    </rPh>
    <phoneticPr fontId="3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</si>
  <si>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37"/>
  </si>
  <si>
    <t>全国平均</t>
    <rPh sb="0" eb="2">
      <t>ゼンコク</t>
    </rPh>
    <rPh sb="2" eb="4">
      <t>ヘイキン</t>
    </rPh>
    <phoneticPr fontId="37"/>
  </si>
  <si>
    <t>1①</t>
  </si>
  <si>
    <t>1②</t>
  </si>
  <si>
    <t>1③</t>
  </si>
  <si>
    <t>1④</t>
  </si>
  <si>
    <t>1⑤</t>
  </si>
  <si>
    <t>1⑥</t>
  </si>
  <si>
    <t>1⑦</t>
    <phoneticPr fontId="37"/>
  </si>
  <si>
    <t>1⑧</t>
    <phoneticPr fontId="37"/>
  </si>
  <si>
    <t>2①</t>
  </si>
  <si>
    <t>2②</t>
  </si>
  <si>
    <t>2③</t>
  </si>
  <si>
    <t/>
  </si>
  <si>
    <t>-</t>
    <phoneticPr fontId="37"/>
  </si>
  <si>
    <t>【307.23】</t>
  </si>
  <si>
    <t>【59.98】</t>
  </si>
  <si>
    <t>【272.98】</t>
  </si>
  <si>
    <t>【58.71】</t>
  </si>
  <si>
    <t>【79.51】</t>
  </si>
  <si>
    <t>【-】</t>
  </si>
  <si>
    <t>　
　維持管理費については浄化槽使用料にて賄いきれないため、財源不足については一般会計より繰入する。
　企業債については、はじめから全額、下水道事業債のみの申請ではなく、極力半額は過疎対策事業債を申請予定。
　建設改良費については、基準額以上は補助対象にならず、さらに工事費の10％は自治体負担となるため、受益者分担金で不足する部分も一般会計繰入金を充当。
　受益者分担金は、設置の翌年度から5年分割とすることができるため、令和8年度までの収入を見込んでいる。
　</t>
    <rPh sb="13" eb="16">
      <t>ジョウカソウ</t>
    </rPh>
    <rPh sb="21" eb="22">
      <t>マカナ</t>
    </rPh>
    <rPh sb="30" eb="32">
      <t>ザイゲン</t>
    </rPh>
    <rPh sb="32" eb="34">
      <t>ブソク</t>
    </rPh>
    <rPh sb="39" eb="41">
      <t>イッパン</t>
    </rPh>
    <rPh sb="41" eb="43">
      <t>カイケイ</t>
    </rPh>
    <rPh sb="45" eb="47">
      <t>クリイレ</t>
    </rPh>
    <rPh sb="116" eb="118">
      <t>キジュン</t>
    </rPh>
    <rPh sb="118" eb="119">
      <t>ガク</t>
    </rPh>
    <rPh sb="119" eb="121">
      <t>イジョウ</t>
    </rPh>
    <rPh sb="122" eb="124">
      <t>ホジョ</t>
    </rPh>
    <rPh sb="124" eb="126">
      <t>タイショウ</t>
    </rPh>
    <rPh sb="134" eb="136">
      <t>コウジ</t>
    </rPh>
    <rPh sb="136" eb="137">
      <t>ヒ</t>
    </rPh>
    <rPh sb="142" eb="145">
      <t>ジチタイ</t>
    </rPh>
    <rPh sb="145" eb="147">
      <t>フタン</t>
    </rPh>
    <rPh sb="153" eb="156">
      <t>ジュエキシャ</t>
    </rPh>
    <rPh sb="156" eb="159">
      <t>ブンタンキン</t>
    </rPh>
    <rPh sb="160" eb="162">
      <t>フソク</t>
    </rPh>
    <rPh sb="164" eb="166">
      <t>ブブン</t>
    </rPh>
    <rPh sb="167" eb="174">
      <t>イッパンカイケイクリイレキン</t>
    </rPh>
    <rPh sb="175" eb="177">
      <t>ジュウトウ</t>
    </rPh>
    <rPh sb="180" eb="183">
      <t>ジュエキシャ</t>
    </rPh>
    <rPh sb="183" eb="185">
      <t>ブンタン</t>
    </rPh>
    <rPh sb="185" eb="186">
      <t>キン</t>
    </rPh>
    <rPh sb="188" eb="190">
      <t>セッチ</t>
    </rPh>
    <rPh sb="191" eb="194">
      <t>ヨクネンド</t>
    </rPh>
    <rPh sb="197" eb="198">
      <t>ネン</t>
    </rPh>
    <rPh sb="198" eb="200">
      <t>ブンカツ</t>
    </rPh>
    <rPh sb="212" eb="214">
      <t>レイワ</t>
    </rPh>
    <rPh sb="215" eb="217">
      <t>ネンド</t>
    </rPh>
    <rPh sb="220" eb="222">
      <t>シュウニュウ</t>
    </rPh>
    <rPh sb="223" eb="225">
      <t>ミコ</t>
    </rPh>
    <phoneticPr fontId="1"/>
  </si>
  <si>
    <t>　
　今後の人口減少を想定し、浄化槽使用料は微減とした。
　元利償還金には全額一般会計繰入金を充当。　
　建設改良費に関しては国庫補助金、企業債及び受益者分担金を充て、起債対象外の部分については一般会計繰入金を充当。
　最終的な財源不足についても一般会計より繰入する。</t>
    <rPh sb="15" eb="18">
      <t>ジョウカソウ</t>
    </rPh>
    <rPh sb="22" eb="24">
      <t>ビゲン</t>
    </rPh>
    <rPh sb="72" eb="73">
      <t>オヨ</t>
    </rPh>
    <rPh sb="74" eb="77">
      <t>ジュエキシャ</t>
    </rPh>
    <rPh sb="77" eb="80">
      <t>ブンタンキン</t>
    </rPh>
    <rPh sb="110" eb="113">
      <t>サイシュウテキ</t>
    </rPh>
    <rPh sb="114" eb="116">
      <t>ザイゲン</t>
    </rPh>
    <rPh sb="116" eb="118">
      <t>ブソク</t>
    </rPh>
    <rPh sb="123" eb="125">
      <t>イッパン</t>
    </rPh>
    <rPh sb="125" eb="127">
      <t>カイケイ</t>
    </rPh>
    <rPh sb="129" eb="131">
      <t>クリイレ</t>
    </rPh>
    <phoneticPr fontId="1"/>
  </si>
  <si>
    <t>―　7　―</t>
    <phoneticPr fontId="1"/>
  </si>
  <si>
    <t>―　8　―</t>
    <phoneticPr fontId="1"/>
  </si>
  <si>
    <t>　同　　上</t>
    <rPh sb="1" eb="2">
      <t>ドウ</t>
    </rPh>
    <rPh sb="4" eb="5">
      <t>ウエ</t>
    </rPh>
    <phoneticPr fontId="1"/>
  </si>
  <si>
    <t>　
　処理区域人口と同じように毎年設置基数が増えていくため、現在は増え続けているが、令和4年度以降は緩やかに微減するものと思われる。</t>
    <rPh sb="2" eb="4">
      <t>ショリ</t>
    </rPh>
    <rPh sb="4" eb="6">
      <t>クイキ</t>
    </rPh>
    <rPh sb="6" eb="8">
      <t>ジンコウ</t>
    </rPh>
    <rPh sb="9" eb="10">
      <t>オナ</t>
    </rPh>
    <rPh sb="14" eb="16">
      <t>マイトシ</t>
    </rPh>
    <rPh sb="16" eb="18">
      <t>セッチ</t>
    </rPh>
    <rPh sb="19" eb="21">
      <t>キスウ</t>
    </rPh>
    <rPh sb="21" eb="22">
      <t>フ</t>
    </rPh>
    <rPh sb="29" eb="31">
      <t>ゲンザイ</t>
    </rPh>
    <rPh sb="32" eb="33">
      <t>フ</t>
    </rPh>
    <rPh sb="34" eb="35">
      <t>ツヅ</t>
    </rPh>
    <rPh sb="41" eb="43">
      <t>レイワ</t>
    </rPh>
    <rPh sb="44" eb="46">
      <t>ネンド</t>
    </rPh>
    <rPh sb="46" eb="48">
      <t>イコウ</t>
    </rPh>
    <rPh sb="49" eb="50">
      <t>ユル</t>
    </rPh>
    <rPh sb="53" eb="55">
      <t>ビゲン</t>
    </rPh>
    <rPh sb="60" eb="61">
      <t>オモ</t>
    </rPh>
    <phoneticPr fontId="1"/>
  </si>
  <si>
    <r>
      <t xml:space="preserve">　
</t>
    </r>
    <r>
      <rPr>
        <sz val="14"/>
        <rFont val="ＭＳ Ｐ明朝"/>
        <family val="1"/>
        <charset val="128"/>
      </rPr>
      <t>　現在、浄化槽を担当している土木系技師が、令和3年度には定年退職を迎えるため、特に土木系技師の補充は喫緊の課題である。</t>
    </r>
    <rPh sb="2" eb="4">
      <t>ゲンザイ</t>
    </rPh>
    <rPh sb="6" eb="9">
      <t>ジョウカソウ</t>
    </rPh>
    <rPh sb="10" eb="12">
      <t>タントウ</t>
    </rPh>
    <rPh sb="16" eb="19">
      <t>ドボクケイ</t>
    </rPh>
    <rPh sb="19" eb="21">
      <t>ギシ</t>
    </rPh>
    <rPh sb="23" eb="25">
      <t>レイワ</t>
    </rPh>
    <rPh sb="26" eb="28">
      <t>ネンド</t>
    </rPh>
    <rPh sb="30" eb="32">
      <t>テイネン</t>
    </rPh>
    <rPh sb="32" eb="34">
      <t>タイショク</t>
    </rPh>
    <rPh sb="35" eb="36">
      <t>ムカ</t>
    </rPh>
    <rPh sb="41" eb="42">
      <t>トク</t>
    </rPh>
    <rPh sb="43" eb="46">
      <t>ドボクケイ</t>
    </rPh>
    <rPh sb="46" eb="48">
      <t>ギシ</t>
    </rPh>
    <rPh sb="49" eb="51">
      <t>ホジュウ</t>
    </rPh>
    <rPh sb="52" eb="54">
      <t>キッキン</t>
    </rPh>
    <rPh sb="55" eb="57">
      <t>カダイ</t>
    </rPh>
    <phoneticPr fontId="1"/>
  </si>
  <si>
    <t>　現在のところ活用予定はない。</t>
    <rPh sb="1" eb="3">
      <t>ゲンザイ</t>
    </rPh>
    <rPh sb="7" eb="9">
      <t>カツヨウ</t>
    </rPh>
    <rPh sb="9" eb="11">
      <t>ヨテイ</t>
    </rPh>
    <phoneticPr fontId="1"/>
  </si>
  <si>
    <t>特になし</t>
    <rPh sb="0" eb="1">
      <t>トク</t>
    </rPh>
    <phoneticPr fontId="1"/>
  </si>
  <si>
    <t>標津町下水道（浄化槽）事業経営戦略</t>
    <rPh sb="0" eb="3">
      <t>シベツチョウ</t>
    </rPh>
    <rPh sb="3" eb="6">
      <t>ゲスイドウ</t>
    </rPh>
    <rPh sb="7" eb="10">
      <t>ジョウカソウ</t>
    </rPh>
    <rPh sb="11" eb="13">
      <t>ジギョウ</t>
    </rPh>
    <rPh sb="13" eb="15">
      <t>ケイエイ</t>
    </rPh>
    <rPh sb="15" eb="17">
      <t>センリャク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</si>
</sst>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年度&quot;"/>
    <numFmt numFmtId="177" formatCode="#,##0;&quot;△ &quot;#,##0"/>
    <numFmt numFmtId="178" formatCode="&quot;令和&quot;###0&quot;年度&quot;"/>
    <numFmt numFmtId="179" formatCode="#,##0;&quot;△&quot;#,##0"/>
    <numFmt numFmtId="180" formatCode="#,##0.00;&quot;△&quot;#,##0.00"/>
  </numFmts>
  <fonts count="56"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10"/>
      <name val="ＭＳ Ｐゴシック"/>
      <family val="3"/>
      <charset val="128"/>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1"/>
      <name val="ＭＳ Ｐゴシック"/>
      <family val="2"/>
      <scheme val="minor"/>
    </font>
    <font>
      <sz val="12"/>
      <color rgb="FFFF0000"/>
      <name val="ＭＳ Ｐゴシック"/>
      <family val="2"/>
      <scheme val="minor"/>
    </font>
    <font>
      <sz val="20"/>
      <name val="ＭＳ Ｐゴシック"/>
      <family val="2"/>
      <scheme val="minor"/>
    </font>
    <font>
      <sz val="20"/>
      <name val="ＭＳ Ｐゴシック"/>
      <family val="3"/>
      <charset val="128"/>
      <scheme val="minor"/>
    </font>
    <font>
      <sz val="13"/>
      <name val="ＭＳ Ｐ明朝"/>
      <family val="1"/>
      <charset val="128"/>
    </font>
    <font>
      <sz val="14"/>
      <name val="ＭＳ Ｐゴシック"/>
      <family val="3"/>
      <charset val="128"/>
      <scheme val="minor"/>
    </font>
    <font>
      <sz val="14"/>
      <name val="ＭＳ Ｐ明朝"/>
      <family val="1"/>
      <charset val="128"/>
    </font>
    <font>
      <sz val="14"/>
      <name val="ＭＳ Ｐゴシック"/>
      <family val="2"/>
      <scheme val="minor"/>
    </font>
    <font>
      <u/>
      <sz val="14"/>
      <name val="ＭＳ Ｐゴシック"/>
      <family val="2"/>
      <scheme val="minor"/>
    </font>
    <font>
      <u/>
      <sz val="14"/>
      <name val="ＭＳ Ｐゴシック"/>
      <family val="3"/>
      <charset val="128"/>
      <scheme val="minor"/>
    </font>
    <font>
      <u/>
      <sz val="16"/>
      <name val="ＭＳ Ｐゴシック"/>
      <family val="3"/>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2"/>
      <name val="ＭＳ Ｐ明朝"/>
      <family val="1"/>
      <charset val="128"/>
    </font>
    <font>
      <sz val="16"/>
      <name val="ＭＳ Ｐゴシック"/>
      <family val="2"/>
      <scheme val="minor"/>
    </font>
    <font>
      <sz val="16"/>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3"/>
      <charset val="128"/>
      <scheme val="minor"/>
    </font>
    <font>
      <sz val="14"/>
      <color rgb="FFFF0000"/>
      <name val="ＭＳ Ｐゴシック"/>
      <family val="2"/>
      <scheme val="minor"/>
    </font>
    <font>
      <sz val="14"/>
      <name val="ＭＳ Ｐゴシック"/>
      <family val="3"/>
      <charset val="128"/>
    </font>
    <font>
      <sz val="12"/>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4"/>
      <color theme="0"/>
      <name val="ＭＳ Ｐゴシック"/>
      <family val="2"/>
      <scheme val="minor"/>
    </font>
    <font>
      <sz val="14"/>
      <color theme="0"/>
      <name val="ＭＳ Ｐゴシック"/>
      <family val="3"/>
      <charset val="128"/>
      <scheme val="minor"/>
    </font>
    <font>
      <sz val="11"/>
      <name val="ＭＳ Ｐ明朝"/>
      <family val="1"/>
      <charset val="128"/>
    </font>
    <font>
      <sz val="14"/>
      <color theme="1"/>
      <name val="ＭＳ Ｐ明朝"/>
      <family val="1"/>
      <charset val="128"/>
    </font>
    <font>
      <sz val="12"/>
      <color theme="0"/>
      <name val="ＭＳ Ｐ明朝"/>
      <family val="1"/>
      <charset val="128"/>
    </font>
    <font>
      <sz val="14"/>
      <color theme="1"/>
      <name val="ＭＳ 明朝"/>
      <family val="1"/>
      <charset val="128"/>
    </font>
    <font>
      <sz val="14"/>
      <color rgb="FFFF0000"/>
      <name val="ＭＳ Ｐ明朝"/>
      <family val="1"/>
      <charset val="128"/>
    </font>
    <font>
      <sz val="14"/>
      <color rgb="FFFF0000"/>
      <name val="ＭＳ Ｐゴシック"/>
      <family val="3"/>
      <charset val="128"/>
      <scheme val="minor"/>
    </font>
    <font>
      <sz val="11"/>
      <color theme="0"/>
      <name val="ＭＳ Ｐゴシック"/>
      <family val="2"/>
      <scheme val="minor"/>
    </font>
  </fonts>
  <fills count="3">
    <fill>
      <patternFill patternType="none"/>
    </fill>
    <fill>
      <patternFill patternType="gray125"/>
    </fill>
    <fill>
      <patternFill patternType="solid">
        <fgColor rgb="FFFCD5B4"/>
        <bgColor indexed="64"/>
      </patternFill>
    </fill>
  </fills>
  <borders count="26">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indexed="64"/>
      </right>
      <top style="hair">
        <color auto="1"/>
      </top>
      <bottom style="hair">
        <color auto="1"/>
      </bottom>
      <diagonal/>
    </border>
    <border>
      <left style="thin">
        <color auto="1"/>
      </left>
      <right/>
      <top style="hair">
        <color auto="1"/>
      </top>
      <bottom style="thin">
        <color indexed="64"/>
      </bottom>
      <diagonal/>
    </border>
    <border>
      <left/>
      <right/>
      <top style="hair">
        <color auto="1"/>
      </top>
      <bottom style="thin">
        <color indexed="64"/>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style="medium">
        <color indexed="64"/>
      </top>
      <bottom style="thin">
        <color indexed="64"/>
      </bottom>
      <diagonal/>
    </border>
  </borders>
  <cellStyleXfs count="4">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cellStyleXfs>
  <cellXfs count="533">
    <xf numFmtId="0" fontId="0" fillId="0" borderId="0" xfId="0"/>
    <xf numFmtId="0" fontId="2" fillId="0" borderId="0" xfId="0" applyFont="1" applyAlignment="1">
      <alignment horizontal="left" vertical="center"/>
    </xf>
    <xf numFmtId="0" fontId="3" fillId="0" borderId="0" xfId="0" applyFont="1" applyAlignment="1">
      <alignment horizontal="left" vertical="center"/>
    </xf>
    <xf numFmtId="38" fontId="0" fillId="0" borderId="0" xfId="2" applyFont="1" applyFill="1" applyAlignment="1">
      <alignment vertical="center"/>
    </xf>
    <xf numFmtId="38" fontId="0" fillId="0" borderId="4" xfId="2" quotePrefix="1" applyFont="1" applyFill="1" applyBorder="1" applyAlignment="1">
      <alignment horizontal="right" vertical="center"/>
    </xf>
    <xf numFmtId="38" fontId="0" fillId="0" borderId="1" xfId="2" quotePrefix="1" applyFont="1" applyFill="1" applyBorder="1" applyAlignment="1">
      <alignment horizontal="right" vertical="center"/>
    </xf>
    <xf numFmtId="38" fontId="0" fillId="0" borderId="0" xfId="2" applyFont="1" applyFill="1" applyBorder="1" applyAlignment="1">
      <alignment vertical="center"/>
    </xf>
    <xf numFmtId="38" fontId="0" fillId="0" borderId="12" xfId="2" applyFont="1" applyFill="1" applyBorder="1" applyAlignment="1">
      <alignment vertical="center"/>
    </xf>
    <xf numFmtId="38" fontId="0" fillId="0" borderId="4" xfId="2" quotePrefix="1" applyFont="1" applyFill="1" applyBorder="1" applyAlignment="1">
      <alignment vertical="center"/>
    </xf>
    <xf numFmtId="38" fontId="0" fillId="0" borderId="4" xfId="2" applyFont="1" applyFill="1" applyBorder="1" applyAlignment="1">
      <alignment vertical="center"/>
    </xf>
    <xf numFmtId="38" fontId="0" fillId="0" borderId="2" xfId="2" applyFont="1" applyFill="1" applyBorder="1" applyAlignment="1">
      <alignment horizontal="center" vertical="center"/>
    </xf>
    <xf numFmtId="177" fontId="0" fillId="0" borderId="8" xfId="2" applyNumberFormat="1" applyFont="1" applyFill="1" applyBorder="1" applyAlignment="1">
      <alignment horizontal="right" vertical="center"/>
    </xf>
    <xf numFmtId="49" fontId="0" fillId="0" borderId="7" xfId="2" applyNumberFormat="1" applyFont="1" applyFill="1" applyBorder="1" applyAlignment="1">
      <alignment horizontal="right" vertical="center"/>
    </xf>
    <xf numFmtId="49" fontId="0" fillId="0" borderId="7" xfId="2" quotePrefix="1" applyNumberFormat="1" applyFont="1" applyFill="1" applyBorder="1" applyAlignment="1">
      <alignment horizontal="right" vertical="center"/>
    </xf>
    <xf numFmtId="49" fontId="0" fillId="0" borderId="4" xfId="2" applyNumberFormat="1" applyFont="1" applyFill="1" applyBorder="1" applyAlignment="1">
      <alignment horizontal="center" vertical="center"/>
    </xf>
    <xf numFmtId="49" fontId="0" fillId="0" borderId="9" xfId="2" quotePrefix="1" applyNumberFormat="1" applyFont="1" applyFill="1" applyBorder="1" applyAlignment="1">
      <alignment horizontal="right" vertical="center"/>
    </xf>
    <xf numFmtId="49" fontId="0" fillId="0" borderId="1" xfId="2" applyNumberFormat="1" applyFont="1" applyFill="1" applyBorder="1" applyAlignment="1">
      <alignment horizontal="center" vertical="center"/>
    </xf>
    <xf numFmtId="49" fontId="0" fillId="0" borderId="7" xfId="2" applyNumberFormat="1" applyFont="1" applyFill="1" applyBorder="1" applyAlignment="1">
      <alignment vertical="center"/>
    </xf>
    <xf numFmtId="49" fontId="0" fillId="0" borderId="11" xfId="2" quotePrefix="1" applyNumberFormat="1" applyFont="1" applyFill="1" applyBorder="1" applyAlignment="1">
      <alignment horizontal="right" vertical="center"/>
    </xf>
    <xf numFmtId="38" fontId="0" fillId="0" borderId="12" xfId="2" quotePrefix="1" applyFont="1" applyFill="1" applyBorder="1" applyAlignment="1">
      <alignment horizontal="right" vertical="center"/>
    </xf>
    <xf numFmtId="38" fontId="0" fillId="0" borderId="13" xfId="2" applyFont="1" applyFill="1" applyBorder="1" applyAlignment="1">
      <alignment horizontal="distributed" vertical="center"/>
    </xf>
    <xf numFmtId="49" fontId="0" fillId="0" borderId="11" xfId="2" applyNumberFormat="1" applyFont="1" applyFill="1" applyBorder="1" applyAlignment="1">
      <alignment vertical="center"/>
    </xf>
    <xf numFmtId="49" fontId="0" fillId="0" borderId="12" xfId="2" applyNumberFormat="1" applyFont="1" applyFill="1" applyBorder="1" applyAlignment="1">
      <alignment horizontal="right" vertical="center"/>
    </xf>
    <xf numFmtId="49" fontId="0" fillId="0" borderId="4" xfId="2" applyNumberFormat="1" applyFont="1" applyFill="1" applyBorder="1" applyAlignment="1">
      <alignment vertical="center"/>
    </xf>
    <xf numFmtId="38" fontId="0" fillId="0" borderId="1" xfId="2" quotePrefix="1" applyFont="1" applyFill="1" applyBorder="1" applyAlignment="1">
      <alignment vertical="center"/>
    </xf>
    <xf numFmtId="177" fontId="5" fillId="0" borderId="10" xfId="2" applyNumberFormat="1" applyFont="1" applyFill="1" applyBorder="1" applyAlignment="1">
      <alignment horizontal="right" vertical="center"/>
    </xf>
    <xf numFmtId="49" fontId="0" fillId="0" borderId="1" xfId="2" applyNumberFormat="1" applyFont="1" applyFill="1" applyBorder="1" applyAlignment="1">
      <alignment horizontal="right" vertical="center"/>
    </xf>
    <xf numFmtId="38" fontId="0" fillId="0" borderId="1" xfId="2" applyFont="1" applyFill="1" applyBorder="1" applyAlignment="1">
      <alignment horizontal="right" vertical="center"/>
    </xf>
    <xf numFmtId="49" fontId="0" fillId="0" borderId="11" xfId="2" applyNumberFormat="1" applyFont="1" applyFill="1" applyBorder="1" applyAlignment="1">
      <alignment horizontal="right" vertical="center"/>
    </xf>
    <xf numFmtId="38" fontId="0" fillId="0" borderId="13" xfId="2" applyFont="1" applyFill="1" applyBorder="1" applyAlignment="1">
      <alignment horizontal="right" vertical="center"/>
    </xf>
    <xf numFmtId="177" fontId="0" fillId="0" borderId="10" xfId="2" applyNumberFormat="1" applyFont="1" applyFill="1" applyBorder="1" applyAlignment="1">
      <alignment horizontal="right" vertical="center"/>
    </xf>
    <xf numFmtId="38" fontId="0" fillId="0" borderId="12" xfId="2" applyFont="1" applyFill="1" applyBorder="1" applyAlignment="1">
      <alignment horizontal="right" vertical="center"/>
    </xf>
    <xf numFmtId="38" fontId="0" fillId="0" borderId="0" xfId="2" quotePrefix="1" applyFont="1" applyFill="1" applyBorder="1" applyAlignment="1">
      <alignment horizontal="center" vertical="center"/>
    </xf>
    <xf numFmtId="0" fontId="3" fillId="0" borderId="0" xfId="0" quotePrefix="1" applyFont="1" applyAlignment="1">
      <alignment horizontal="center" vertical="center"/>
    </xf>
    <xf numFmtId="0" fontId="9" fillId="0" borderId="0" xfId="0" applyFont="1" applyAlignment="1">
      <alignment horizontal="left" vertical="center"/>
    </xf>
    <xf numFmtId="0" fontId="3" fillId="0" borderId="0" xfId="0" applyFont="1" applyBorder="1" applyAlignment="1">
      <alignment vertical="center"/>
    </xf>
    <xf numFmtId="0" fontId="4" fillId="0" borderId="0" xfId="0" applyFont="1" applyBorder="1" applyAlignment="1">
      <alignment horizontal="center" vertical="center" wrapText="1" justifyLastLine="1"/>
    </xf>
    <xf numFmtId="0" fontId="8" fillId="0" borderId="0" xfId="0" applyFont="1" applyBorder="1" applyAlignment="1">
      <alignment horizontal="left" vertical="center" wrapText="1"/>
    </xf>
    <xf numFmtId="0" fontId="3" fillId="0" borderId="0" xfId="0" applyFont="1" applyBorder="1" applyAlignment="1">
      <alignment horizontal="center" vertical="center" wrapText="1" justifyLastLine="1"/>
    </xf>
    <xf numFmtId="0" fontId="4" fillId="0" borderId="0" xfId="0" applyFont="1" applyBorder="1" applyAlignment="1">
      <alignment horizontal="center" vertical="center"/>
    </xf>
    <xf numFmtId="0" fontId="4"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center"/>
    </xf>
    <xf numFmtId="0" fontId="4" fillId="0" borderId="0" xfId="0" applyFont="1" applyBorder="1" applyAlignment="1">
      <alignment horizontal="distributed" vertical="center" justifyLastLine="1"/>
    </xf>
    <xf numFmtId="0" fontId="10" fillId="0" borderId="0" xfId="0" applyFont="1" applyBorder="1" applyAlignment="1">
      <alignment horizontal="left" vertical="distributed" wrapText="1"/>
    </xf>
    <xf numFmtId="0" fontId="4" fillId="0" borderId="0" xfId="0" applyFont="1" applyBorder="1" applyAlignment="1">
      <alignment horizontal="distributed" vertical="center" wrapText="1" justifyLastLine="1"/>
    </xf>
    <xf numFmtId="0" fontId="0" fillId="0" borderId="0" xfId="0" applyFont="1" applyAlignment="1">
      <alignment horizontal="left" vertical="center"/>
    </xf>
    <xf numFmtId="0" fontId="0" fillId="0" borderId="0" xfId="0" applyFont="1" applyBorder="1" applyAlignment="1">
      <alignment horizontal="center" vertical="center"/>
    </xf>
    <xf numFmtId="0" fontId="0" fillId="0" borderId="0" xfId="0" applyFont="1" applyBorder="1" applyAlignment="1">
      <alignment horizontal="left" vertical="center" wrapText="1"/>
    </xf>
    <xf numFmtId="0" fontId="0" fillId="0" borderId="0" xfId="0" applyFont="1" applyBorder="1" applyAlignment="1">
      <alignment horizontal="center" vertical="center" wrapText="1"/>
    </xf>
    <xf numFmtId="0" fontId="0" fillId="0" borderId="0" xfId="0" quotePrefix="1" applyFont="1" applyAlignment="1">
      <alignment horizontal="center" vertical="center"/>
    </xf>
    <xf numFmtId="0" fontId="0" fillId="0" borderId="0" xfId="0" applyFont="1" applyAlignment="1">
      <alignment horizontal="center" vertical="center"/>
    </xf>
    <xf numFmtId="0" fontId="0" fillId="0" borderId="0" xfId="0" applyFont="1" applyAlignment="1">
      <alignment horizontal="left" vertical="center" wrapText="1"/>
    </xf>
    <xf numFmtId="0" fontId="3" fillId="0" borderId="0" xfId="0" applyFont="1" applyBorder="1" applyAlignment="1">
      <alignment horizontal="center" vertical="center"/>
    </xf>
    <xf numFmtId="0" fontId="3" fillId="0" borderId="0" xfId="0" applyFont="1" applyBorder="1" applyAlignment="1">
      <alignment vertical="distributed" justifyLastLine="1"/>
    </xf>
    <xf numFmtId="0" fontId="0" fillId="0" borderId="0" xfId="0" applyBorder="1" applyAlignment="1">
      <alignment horizontal="center" vertical="center"/>
    </xf>
    <xf numFmtId="0" fontId="4" fillId="0" borderId="0" xfId="0" applyFont="1" applyBorder="1" applyAlignment="1">
      <alignment horizontal="distributed" vertical="distributed"/>
    </xf>
    <xf numFmtId="0" fontId="0" fillId="0" borderId="0" xfId="0"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5" fillId="0" borderId="0" xfId="0" applyFont="1" applyAlignment="1">
      <alignment horizontal="right" vertical="center"/>
    </xf>
    <xf numFmtId="0" fontId="16" fillId="0" borderId="1" xfId="0" applyFont="1" applyBorder="1" applyAlignment="1">
      <alignment horizontal="distributed" vertical="distributed"/>
    </xf>
    <xf numFmtId="0" fontId="17" fillId="0" borderId="0" xfId="0" applyFont="1" applyBorder="1" applyAlignment="1">
      <alignment horizontal="center" vertical="center"/>
    </xf>
    <xf numFmtId="0" fontId="11" fillId="0" borderId="0" xfId="0" applyFont="1" applyBorder="1" applyAlignment="1">
      <alignment vertical="center"/>
    </xf>
    <xf numFmtId="0" fontId="11" fillId="0" borderId="12" xfId="0" applyFont="1" applyBorder="1" applyAlignment="1">
      <alignment horizontal="center" vertical="center"/>
    </xf>
    <xf numFmtId="0" fontId="11" fillId="0" borderId="0" xfId="0" applyFont="1" applyBorder="1" applyAlignment="1">
      <alignment horizontal="center" vertical="center"/>
    </xf>
    <xf numFmtId="0" fontId="19" fillId="0" borderId="0" xfId="0" quotePrefix="1"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22" fillId="0" borderId="0" xfId="0" applyFont="1" applyAlignment="1">
      <alignment horizontal="left" vertical="center"/>
    </xf>
    <xf numFmtId="0" fontId="16" fillId="0" borderId="0" xfId="0" applyFont="1" applyAlignment="1">
      <alignment vertical="top" wrapText="1"/>
    </xf>
    <xf numFmtId="0" fontId="16" fillId="0" borderId="0" xfId="0" applyFont="1" applyBorder="1" applyAlignment="1">
      <alignment vertical="center"/>
    </xf>
    <xf numFmtId="0" fontId="23" fillId="0" borderId="0" xfId="0" applyFont="1" applyBorder="1" applyAlignment="1">
      <alignment vertical="center"/>
    </xf>
    <xf numFmtId="0" fontId="23" fillId="0" borderId="0" xfId="0" applyFont="1" applyAlignment="1">
      <alignment horizontal="left" vertical="center"/>
    </xf>
    <xf numFmtId="0" fontId="18" fillId="0" borderId="0" xfId="0" applyFont="1" applyBorder="1" applyAlignment="1">
      <alignment vertical="center"/>
    </xf>
    <xf numFmtId="0" fontId="16" fillId="0" borderId="0" xfId="0" applyFont="1" applyAlignment="1">
      <alignment vertical="center" wrapText="1"/>
    </xf>
    <xf numFmtId="0" fontId="16" fillId="0" borderId="0" xfId="0" applyFont="1" applyAlignment="1">
      <alignment vertical="center"/>
    </xf>
    <xf numFmtId="0" fontId="16" fillId="0" borderId="0" xfId="0" quotePrefix="1" applyFont="1" applyAlignment="1">
      <alignment horizontal="center" vertical="center"/>
    </xf>
    <xf numFmtId="0" fontId="24" fillId="0" borderId="0" xfId="0" applyFont="1" applyAlignment="1">
      <alignment horizontal="left" vertical="center"/>
    </xf>
    <xf numFmtId="0" fontId="18" fillId="0" borderId="0" xfId="0" quotePrefix="1" applyFont="1" applyAlignment="1">
      <alignment horizontal="left" vertical="center"/>
    </xf>
    <xf numFmtId="0" fontId="16" fillId="0" borderId="0" xfId="0" applyFont="1" applyAlignment="1">
      <alignment horizontal="distributed" vertical="center"/>
    </xf>
    <xf numFmtId="0" fontId="18" fillId="0" borderId="0" xfId="0" applyFont="1" applyAlignment="1">
      <alignment horizontal="left" vertical="center"/>
    </xf>
    <xf numFmtId="0" fontId="18" fillId="0" borderId="0" xfId="0" quotePrefix="1" applyFont="1" applyAlignment="1">
      <alignment vertical="center"/>
    </xf>
    <xf numFmtId="0" fontId="18" fillId="0" borderId="0" xfId="0" quotePrefix="1" applyFont="1" applyAlignment="1">
      <alignment vertical="center" wrapText="1"/>
    </xf>
    <xf numFmtId="0" fontId="18" fillId="0" borderId="0" xfId="0" quotePrefix="1" applyFont="1" applyBorder="1" applyAlignment="1">
      <alignment vertical="center" wrapText="1"/>
    </xf>
    <xf numFmtId="0" fontId="16" fillId="0" borderId="0" xfId="0" applyFont="1" applyBorder="1" applyAlignment="1">
      <alignment vertical="center" wrapText="1" justifyLastLine="1"/>
    </xf>
    <xf numFmtId="0" fontId="25" fillId="0" borderId="0" xfId="0" applyFont="1" applyBorder="1" applyAlignment="1">
      <alignment vertical="center" wrapText="1"/>
    </xf>
    <xf numFmtId="0" fontId="16" fillId="0" borderId="0" xfId="0" applyFont="1" applyBorder="1" applyAlignment="1">
      <alignment vertical="center" justifyLastLine="1"/>
    </xf>
    <xf numFmtId="0" fontId="11" fillId="0" borderId="0" xfId="0" quotePrefix="1" applyFont="1" applyBorder="1" applyAlignment="1">
      <alignment vertical="center"/>
    </xf>
    <xf numFmtId="0" fontId="22" fillId="0" borderId="0" xfId="0" quotePrefix="1" applyFont="1" applyBorder="1" applyAlignment="1">
      <alignment vertical="center"/>
    </xf>
    <xf numFmtId="0" fontId="18" fillId="0" borderId="0" xfId="0" applyFont="1" applyAlignment="1">
      <alignment vertical="center" wrapText="1"/>
    </xf>
    <xf numFmtId="0" fontId="18" fillId="0" borderId="0" xfId="0" quotePrefix="1" applyFont="1" applyAlignment="1">
      <alignment vertical="top" wrapText="1"/>
    </xf>
    <xf numFmtId="0" fontId="18" fillId="0" borderId="0" xfId="0" quotePrefix="1" applyFont="1" applyAlignment="1">
      <alignment horizontal="center" vertical="center"/>
    </xf>
    <xf numFmtId="0" fontId="11" fillId="0" borderId="0" xfId="0" quotePrefix="1" applyFont="1" applyAlignment="1">
      <alignment horizontal="center" vertical="center"/>
    </xf>
    <xf numFmtId="0" fontId="11" fillId="0" borderId="0" xfId="0" applyFont="1" applyAlignment="1">
      <alignment horizontal="center" vertical="center"/>
    </xf>
    <xf numFmtId="0" fontId="16" fillId="0" borderId="0" xfId="0" applyFont="1" applyBorder="1" applyAlignment="1">
      <alignment horizontal="center" vertical="center" wrapText="1"/>
    </xf>
    <xf numFmtId="0" fontId="16" fillId="0" borderId="0" xfId="0" applyFont="1" applyBorder="1" applyAlignment="1">
      <alignment horizontal="center" vertical="center"/>
    </xf>
    <xf numFmtId="0" fontId="26" fillId="0" borderId="0" xfId="0" quotePrefix="1" applyNumberFormat="1" applyFont="1" applyAlignment="1">
      <alignment horizontal="center" vertical="center"/>
    </xf>
    <xf numFmtId="0" fontId="27" fillId="0" borderId="0" xfId="0" applyFont="1" applyBorder="1" applyAlignment="1">
      <alignment vertical="center"/>
    </xf>
    <xf numFmtId="0" fontId="24" fillId="0" borderId="0" xfId="0" applyFont="1" applyBorder="1" applyAlignment="1">
      <alignment horizontal="center" vertical="center"/>
    </xf>
    <xf numFmtId="0" fontId="4" fillId="0" borderId="0" xfId="0" applyFont="1" applyBorder="1" applyAlignment="1">
      <alignment horizontal="distributed" vertical="center" wrapText="1" justifyLastLine="1"/>
    </xf>
    <xf numFmtId="0" fontId="3" fillId="0" borderId="0" xfId="0" applyFont="1" applyAlignment="1">
      <alignment vertical="center"/>
    </xf>
    <xf numFmtId="0" fontId="4" fillId="0" borderId="0" xfId="0" applyFont="1" applyAlignment="1">
      <alignment vertical="center"/>
    </xf>
    <xf numFmtId="0" fontId="3" fillId="0" borderId="0" xfId="0" quotePrefix="1" applyFont="1" applyAlignment="1">
      <alignment vertical="center"/>
    </xf>
    <xf numFmtId="0" fontId="0" fillId="0" borderId="12" xfId="0" applyFont="1" applyBorder="1" applyAlignment="1">
      <alignment horizontal="left"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xf>
    <xf numFmtId="0" fontId="16" fillId="0" borderId="0" xfId="0" applyFont="1" applyBorder="1" applyAlignment="1">
      <alignment horizontal="center" vertical="center" wrapText="1" justifyLastLine="1"/>
    </xf>
    <xf numFmtId="0" fontId="25" fillId="0" borderId="12" xfId="0" quotePrefix="1" applyFont="1" applyBorder="1" applyAlignment="1">
      <alignment horizontal="left" vertical="top" wrapText="1"/>
    </xf>
    <xf numFmtId="0" fontId="25" fillId="0" borderId="0" xfId="0" applyFont="1" applyBorder="1" applyAlignment="1">
      <alignment vertical="top" wrapText="1"/>
    </xf>
    <xf numFmtId="0" fontId="25" fillId="0" borderId="0" xfId="0" applyFont="1" applyBorder="1" applyAlignment="1">
      <alignment vertical="top"/>
    </xf>
    <xf numFmtId="0" fontId="30" fillId="0" borderId="0" xfId="0" applyFont="1" applyBorder="1" applyAlignment="1">
      <alignment vertical="distributed" wrapText="1"/>
    </xf>
    <xf numFmtId="0" fontId="31" fillId="0" borderId="0" xfId="0" quotePrefix="1" applyFont="1" applyAlignment="1">
      <alignment horizontal="center" vertical="center"/>
    </xf>
    <xf numFmtId="0" fontId="31" fillId="0" borderId="0" xfId="0" quotePrefix="1" applyFont="1" applyBorder="1" applyAlignment="1">
      <alignment horizontal="center" vertical="center"/>
    </xf>
    <xf numFmtId="0" fontId="31" fillId="0" borderId="0" xfId="0" applyFont="1" applyAlignment="1">
      <alignment horizontal="left" vertical="center"/>
    </xf>
    <xf numFmtId="0" fontId="31" fillId="0" borderId="0" xfId="0" applyFont="1" applyBorder="1" applyAlignment="1">
      <alignment horizontal="left" vertical="center"/>
    </xf>
    <xf numFmtId="0" fontId="16" fillId="0" borderId="0" xfId="0" applyFont="1" applyBorder="1" applyAlignment="1">
      <alignment horizontal="distributed" vertical="center" wrapText="1" justifyLastLine="1"/>
    </xf>
    <xf numFmtId="0" fontId="22" fillId="0" borderId="0" xfId="0" applyFont="1" applyBorder="1" applyAlignment="1">
      <alignment vertical="distributed" wrapText="1"/>
    </xf>
    <xf numFmtId="0" fontId="18" fillId="0" borderId="0" xfId="0" quotePrefix="1" applyFont="1" applyBorder="1" applyAlignment="1">
      <alignment horizontal="center" vertical="center"/>
    </xf>
    <xf numFmtId="0" fontId="0" fillId="0" borderId="0" xfId="0" applyFont="1" applyBorder="1" applyAlignment="1">
      <alignment horizontal="left" vertical="center"/>
    </xf>
    <xf numFmtId="0" fontId="3" fillId="0" borderId="0" xfId="0" quotePrefix="1" applyFont="1" applyBorder="1" applyAlignment="1">
      <alignment horizontal="center" vertical="center"/>
    </xf>
    <xf numFmtId="0" fontId="0" fillId="0" borderId="0" xfId="0" applyFill="1" applyAlignment="1">
      <alignment horizontal="left" vertical="center"/>
    </xf>
    <xf numFmtId="38" fontId="0" fillId="0" borderId="4" xfId="2" applyFont="1" applyFill="1" applyBorder="1" applyAlignment="1">
      <alignment horizontal="center" vertical="center"/>
    </xf>
    <xf numFmtId="38" fontId="0" fillId="0" borderId="5" xfId="2" applyFont="1" applyFill="1" applyBorder="1" applyAlignment="1">
      <alignment horizontal="center" vertical="center"/>
    </xf>
    <xf numFmtId="38" fontId="0" fillId="0" borderId="4" xfId="2" applyFont="1" applyFill="1" applyBorder="1" applyAlignment="1">
      <alignment horizontal="right" vertical="center"/>
    </xf>
    <xf numFmtId="0" fontId="0"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176" fontId="0" fillId="0" borderId="9"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176" fontId="0" fillId="0" borderId="1" xfId="0" applyNumberFormat="1" applyFont="1" applyFill="1" applyBorder="1" applyAlignment="1">
      <alignment vertical="center"/>
    </xf>
    <xf numFmtId="176" fontId="0" fillId="0" borderId="1" xfId="0" applyNumberFormat="1" applyFont="1" applyFill="1" applyBorder="1" applyAlignment="1">
      <alignment horizontal="right" vertical="center"/>
    </xf>
    <xf numFmtId="176" fontId="0" fillId="0" borderId="2" xfId="0" applyNumberFormat="1" applyFont="1" applyFill="1" applyBorder="1" applyAlignment="1">
      <alignment horizontal="right" vertical="center"/>
    </xf>
    <xf numFmtId="176" fontId="0" fillId="0" borderId="0" xfId="0" applyNumberFormat="1" applyFont="1" applyFill="1" applyAlignment="1">
      <alignment vertical="center"/>
    </xf>
    <xf numFmtId="176" fontId="0" fillId="0" borderId="11" xfId="0" applyNumberFormat="1" applyFont="1" applyFill="1" applyBorder="1" applyAlignment="1">
      <alignment horizontal="center" vertical="center"/>
    </xf>
    <xf numFmtId="176" fontId="0" fillId="0" borderId="12" xfId="0" applyNumberFormat="1" applyFont="1" applyFill="1" applyBorder="1" applyAlignment="1">
      <alignment horizontal="center" vertical="center"/>
    </xf>
    <xf numFmtId="176" fontId="0" fillId="0" borderId="12" xfId="0" applyNumberFormat="1" applyFont="1" applyFill="1" applyBorder="1" applyAlignment="1">
      <alignment vertical="center"/>
    </xf>
    <xf numFmtId="176" fontId="0" fillId="0" borderId="13" xfId="0" applyNumberFormat="1" applyFont="1" applyFill="1" applyBorder="1" applyAlignment="1">
      <alignment horizontal="right" vertical="center"/>
    </xf>
    <xf numFmtId="176" fontId="0" fillId="0" borderId="14" xfId="0" applyNumberFormat="1" applyFont="1" applyFill="1" applyBorder="1" applyAlignment="1">
      <alignment horizontal="distributed" vertical="center" justifyLastLine="1"/>
    </xf>
    <xf numFmtId="176" fontId="0" fillId="0" borderId="0" xfId="0" applyNumberFormat="1" applyFont="1" applyFill="1" applyAlignment="1">
      <alignment horizontal="center" vertical="center"/>
    </xf>
    <xf numFmtId="49" fontId="0" fillId="0" borderId="7" xfId="0" quotePrefix="1" applyNumberFormat="1" applyFont="1" applyFill="1" applyBorder="1" applyAlignment="1">
      <alignment vertical="center"/>
    </xf>
    <xf numFmtId="177" fontId="5" fillId="0" borderId="25" xfId="2" applyNumberFormat="1" applyFont="1" applyFill="1" applyBorder="1" applyAlignment="1">
      <alignment horizontal="right" vertical="center"/>
    </xf>
    <xf numFmtId="176" fontId="32" fillId="0" borderId="0" xfId="0" applyNumberFormat="1" applyFont="1" applyFill="1" applyAlignment="1">
      <alignment horizontal="center" vertical="center"/>
    </xf>
    <xf numFmtId="177" fontId="5" fillId="0" borderId="8" xfId="2" applyNumberFormat="1" applyFont="1" applyFill="1" applyBorder="1" applyAlignment="1">
      <alignment horizontal="right" vertical="center"/>
    </xf>
    <xf numFmtId="38" fontId="5" fillId="0" borderId="0" xfId="2" applyFont="1" applyFill="1" applyAlignment="1">
      <alignment horizontal="center" vertical="center"/>
    </xf>
    <xf numFmtId="38" fontId="32" fillId="0" borderId="0" xfId="2" applyFont="1" applyFill="1" applyAlignment="1">
      <alignment horizontal="center" vertical="center"/>
    </xf>
    <xf numFmtId="38" fontId="0" fillId="0" borderId="0" xfId="2" applyFont="1" applyFill="1" applyAlignment="1">
      <alignment horizontal="center" vertical="center" shrinkToFit="1"/>
    </xf>
    <xf numFmtId="38" fontId="5" fillId="0" borderId="0" xfId="2" applyFont="1" applyFill="1" applyAlignment="1">
      <alignment horizontal="center" vertical="center" shrinkToFit="1"/>
    </xf>
    <xf numFmtId="49" fontId="0" fillId="0" borderId="9" xfId="2" applyNumberFormat="1" applyFont="1" applyFill="1" applyBorder="1" applyAlignment="1">
      <alignment vertical="center"/>
    </xf>
    <xf numFmtId="38" fontId="0" fillId="0" borderId="1" xfId="2" applyFont="1" applyFill="1" applyBorder="1" applyAlignment="1">
      <alignment vertical="center"/>
    </xf>
    <xf numFmtId="49" fontId="0" fillId="0" borderId="7" xfId="0" applyNumberFormat="1" applyFont="1" applyFill="1" applyBorder="1" applyAlignment="1">
      <alignment vertical="center"/>
    </xf>
    <xf numFmtId="38" fontId="33" fillId="0" borderId="0" xfId="2" applyFont="1" applyFill="1" applyAlignment="1">
      <alignment horizontal="center" vertical="center"/>
    </xf>
    <xf numFmtId="0" fontId="0" fillId="0" borderId="9" xfId="0" applyFont="1" applyFill="1" applyBorder="1" applyAlignment="1">
      <alignment horizontal="center" vertical="center"/>
    </xf>
    <xf numFmtId="49" fontId="0" fillId="0" borderId="1" xfId="2" applyNumberFormat="1" applyFont="1" applyFill="1" applyBorder="1" applyAlignment="1">
      <alignment vertical="center"/>
    </xf>
    <xf numFmtId="49" fontId="0" fillId="0" borderId="4" xfId="2" applyNumberFormat="1" applyFont="1" applyFill="1" applyBorder="1" applyAlignment="1">
      <alignment horizontal="right" vertical="center"/>
    </xf>
    <xf numFmtId="0" fontId="0" fillId="0" borderId="12" xfId="0" applyFont="1" applyFill="1" applyBorder="1" applyAlignment="1">
      <alignment horizontal="center" vertical="center" textRotation="255"/>
    </xf>
    <xf numFmtId="0" fontId="0" fillId="0" borderId="7" xfId="0" quotePrefix="1" applyFont="1" applyFill="1" applyBorder="1" applyAlignment="1">
      <alignment horizontal="center" vertical="distributed"/>
    </xf>
    <xf numFmtId="0" fontId="0" fillId="0" borderId="4" xfId="0" quotePrefix="1" applyFont="1" applyFill="1" applyBorder="1" applyAlignment="1">
      <alignment horizontal="center" vertical="distributed"/>
    </xf>
    <xf numFmtId="38" fontId="5" fillId="0" borderId="0" xfId="2" applyFont="1" applyFill="1" applyBorder="1" applyAlignment="1">
      <alignment horizontal="center" vertical="center" shrinkToFit="1"/>
    </xf>
    <xf numFmtId="38" fontId="32" fillId="0" borderId="0" xfId="2" applyFont="1" applyFill="1" applyBorder="1" applyAlignment="1">
      <alignment horizontal="center" vertical="center"/>
    </xf>
    <xf numFmtId="0" fontId="0" fillId="0" borderId="1" xfId="0" quotePrefix="1" applyFont="1" applyFill="1" applyBorder="1" applyAlignment="1">
      <alignment horizontal="center" vertical="center"/>
    </xf>
    <xf numFmtId="0" fontId="0" fillId="0" borderId="12" xfId="0" applyFont="1" applyFill="1" applyBorder="1" applyAlignment="1">
      <alignment horizontal="center" vertical="center"/>
    </xf>
    <xf numFmtId="0" fontId="0" fillId="0" borderId="0" xfId="0" applyFont="1" applyFill="1" applyAlignment="1">
      <alignment horizontal="center" vertical="center" shrinkToFit="1"/>
    </xf>
    <xf numFmtId="0" fontId="0" fillId="0" borderId="6" xfId="0" quotePrefix="1" applyFont="1" applyFill="1" applyBorder="1" applyAlignment="1">
      <alignment horizontal="center" vertical="distributed"/>
    </xf>
    <xf numFmtId="0" fontId="0" fillId="0" borderId="0" xfId="0" quotePrefix="1" applyFont="1" applyFill="1" applyBorder="1" applyAlignment="1">
      <alignment horizontal="center" vertical="distributed"/>
    </xf>
    <xf numFmtId="0" fontId="0" fillId="0" borderId="5" xfId="0" applyFont="1" applyFill="1" applyBorder="1" applyAlignment="1">
      <alignment horizontal="center" vertical="center"/>
    </xf>
    <xf numFmtId="177" fontId="0" fillId="0" borderId="8" xfId="0" applyNumberFormat="1" applyFont="1" applyFill="1" applyBorder="1" applyAlignment="1">
      <alignment horizontal="right" vertical="center"/>
    </xf>
    <xf numFmtId="0" fontId="0" fillId="0" borderId="7" xfId="0" applyFont="1" applyFill="1" applyBorder="1" applyAlignment="1">
      <alignment horizontal="center" vertical="distributed"/>
    </xf>
    <xf numFmtId="0" fontId="0" fillId="0" borderId="4" xfId="0" applyFont="1" applyFill="1" applyBorder="1" applyAlignment="1">
      <alignment horizontal="center" vertical="distributed"/>
    </xf>
    <xf numFmtId="0" fontId="0" fillId="0" borderId="9" xfId="0" applyFont="1" applyFill="1" applyBorder="1" applyAlignment="1">
      <alignment horizontal="center" vertical="distributed"/>
    </xf>
    <xf numFmtId="0" fontId="0" fillId="0" borderId="1" xfId="0" applyFont="1" applyFill="1" applyBorder="1" applyAlignment="1">
      <alignment horizontal="center" vertical="distributed"/>
    </xf>
    <xf numFmtId="0" fontId="0" fillId="0" borderId="1" xfId="0" applyFont="1" applyFill="1" applyBorder="1" applyAlignment="1">
      <alignment vertical="center"/>
    </xf>
    <xf numFmtId="0" fontId="0" fillId="0" borderId="7" xfId="0" applyFont="1" applyFill="1" applyBorder="1" applyAlignment="1">
      <alignment vertical="center" wrapText="1" shrinkToFit="1"/>
    </xf>
    <xf numFmtId="0" fontId="0" fillId="0" borderId="4" xfId="0" applyFont="1" applyFill="1" applyBorder="1" applyAlignment="1">
      <alignment vertical="center" shrinkToFit="1"/>
    </xf>
    <xf numFmtId="0" fontId="0" fillId="0" borderId="5" xfId="0" applyFill="1" applyBorder="1" applyAlignment="1">
      <alignment horizontal="center" vertical="center"/>
    </xf>
    <xf numFmtId="0" fontId="0" fillId="0" borderId="11" xfId="0" applyFont="1" applyFill="1" applyBorder="1" applyAlignment="1">
      <alignment vertical="center" wrapText="1" shrinkToFit="1"/>
    </xf>
    <xf numFmtId="0" fontId="0" fillId="0" borderId="12" xfId="0" applyFont="1" applyFill="1" applyBorder="1" applyAlignment="1">
      <alignment vertical="center" shrinkToFit="1"/>
    </xf>
    <xf numFmtId="0" fontId="0" fillId="0" borderId="12" xfId="0" applyFont="1" applyFill="1" applyBorder="1" applyAlignment="1">
      <alignment horizontal="right" vertical="center"/>
    </xf>
    <xf numFmtId="0" fontId="0" fillId="0" borderId="13" xfId="0" applyFill="1" applyBorder="1" applyAlignment="1">
      <alignment horizontal="center" vertical="center"/>
    </xf>
    <xf numFmtId="0" fontId="0" fillId="0" borderId="0" xfId="0" applyFont="1" applyFill="1" applyAlignment="1">
      <alignment horizontal="left" vertical="center"/>
    </xf>
    <xf numFmtId="176" fontId="0" fillId="0" borderId="9" xfId="0" applyNumberFormat="1" applyFont="1" applyFill="1" applyBorder="1" applyAlignment="1">
      <alignment vertical="center"/>
    </xf>
    <xf numFmtId="176" fontId="0" fillId="0" borderId="1" xfId="0" applyNumberFormat="1" applyFont="1" applyFill="1" applyBorder="1" applyAlignment="1">
      <alignment horizontal="left" vertical="center"/>
    </xf>
    <xf numFmtId="0" fontId="0" fillId="0" borderId="2" xfId="0" applyFont="1" applyFill="1" applyBorder="1" applyAlignment="1">
      <alignment vertical="center"/>
    </xf>
    <xf numFmtId="176" fontId="0" fillId="0" borderId="11" xfId="0" applyNumberFormat="1" applyFont="1" applyFill="1" applyBorder="1" applyAlignment="1">
      <alignment vertical="center"/>
    </xf>
    <xf numFmtId="176" fontId="0" fillId="0" borderId="12" xfId="0" applyNumberFormat="1" applyFont="1" applyFill="1" applyBorder="1" applyAlignment="1">
      <alignment horizontal="right" vertical="center"/>
    </xf>
    <xf numFmtId="0" fontId="0" fillId="0" borderId="13" xfId="0" applyFont="1" applyFill="1" applyBorder="1" applyAlignment="1">
      <alignment vertical="center"/>
    </xf>
    <xf numFmtId="0" fontId="0" fillId="0" borderId="9" xfId="0" applyFont="1" applyFill="1" applyBorder="1" applyAlignment="1">
      <alignment vertical="center"/>
    </xf>
    <xf numFmtId="177" fontId="0" fillId="0" borderId="14" xfId="0" applyNumberFormat="1" applyFont="1" applyFill="1" applyBorder="1" applyAlignment="1">
      <alignment horizontal="right" vertical="center" justifyLastLine="1"/>
    </xf>
    <xf numFmtId="0" fontId="0" fillId="0" borderId="6"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3" xfId="0" applyFont="1" applyFill="1" applyBorder="1" applyAlignment="1">
      <alignment vertical="center"/>
    </xf>
    <xf numFmtId="0" fontId="0" fillId="0" borderId="11" xfId="0" applyFont="1" applyFill="1" applyBorder="1" applyAlignment="1">
      <alignment vertical="center"/>
    </xf>
    <xf numFmtId="0" fontId="0" fillId="0" borderId="12" xfId="0" applyFont="1" applyFill="1" applyBorder="1" applyAlignment="1">
      <alignment vertical="center"/>
    </xf>
    <xf numFmtId="0" fontId="0" fillId="0" borderId="12" xfId="0" applyFont="1" applyFill="1" applyBorder="1" applyAlignment="1">
      <alignment horizontal="left" vertical="center"/>
    </xf>
    <xf numFmtId="0" fontId="0" fillId="0" borderId="7" xfId="0" applyFont="1" applyFill="1" applyBorder="1" applyAlignment="1">
      <alignment vertical="center"/>
    </xf>
    <xf numFmtId="0" fontId="34" fillId="0" borderId="0" xfId="0" applyFont="1" applyAlignment="1">
      <alignment vertical="center"/>
    </xf>
    <xf numFmtId="0" fontId="35" fillId="0" borderId="0" xfId="0" applyFont="1" applyAlignment="1">
      <alignment vertical="center"/>
    </xf>
    <xf numFmtId="0" fontId="0" fillId="0" borderId="0" xfId="0" applyAlignment="1">
      <alignment vertical="center"/>
    </xf>
    <xf numFmtId="0" fontId="36" fillId="0" borderId="0" xfId="0" applyFont="1" applyAlignment="1">
      <alignment horizontal="center" vertical="center"/>
    </xf>
    <xf numFmtId="0" fontId="39" fillId="0" borderId="9" xfId="0" applyFont="1" applyBorder="1" applyAlignment="1">
      <alignment vertical="center"/>
    </xf>
    <xf numFmtId="0" fontId="39" fillId="0" borderId="1" xfId="0" applyFont="1" applyBorder="1" applyAlignment="1">
      <alignment vertical="center"/>
    </xf>
    <xf numFmtId="0" fontId="39" fillId="0" borderId="2" xfId="0" applyFont="1" applyBorder="1" applyAlignment="1">
      <alignment vertical="center"/>
    </xf>
    <xf numFmtId="0" fontId="40" fillId="0" borderId="0" xfId="0" applyFont="1" applyBorder="1" applyAlignment="1">
      <alignment horizontal="left" vertical="center"/>
    </xf>
    <xf numFmtId="0" fontId="40" fillId="0" borderId="0" xfId="0" applyFont="1" applyBorder="1" applyAlignment="1">
      <alignment vertical="center"/>
    </xf>
    <xf numFmtId="0" fontId="40" fillId="0" borderId="3" xfId="0" applyFont="1" applyBorder="1" applyAlignment="1">
      <alignment vertical="center"/>
    </xf>
    <xf numFmtId="0" fontId="42" fillId="0" borderId="0" xfId="0" applyFont="1" applyBorder="1" applyAlignment="1">
      <alignment horizontal="left" vertical="center"/>
    </xf>
    <xf numFmtId="0" fontId="42" fillId="0" borderId="0" xfId="0" applyFont="1" applyBorder="1" applyAlignment="1">
      <alignment vertical="center"/>
    </xf>
    <xf numFmtId="0" fontId="42" fillId="0" borderId="3" xfId="0" applyFont="1" applyBorder="1" applyAlignment="1">
      <alignment vertical="center"/>
    </xf>
    <xf numFmtId="0" fontId="34" fillId="0" borderId="12" xfId="0" applyFont="1" applyBorder="1" applyAlignment="1">
      <alignment horizontal="left" vertical="center"/>
    </xf>
    <xf numFmtId="0" fontId="34" fillId="0" borderId="12" xfId="0" applyFont="1" applyBorder="1" applyAlignment="1">
      <alignment vertical="center"/>
    </xf>
    <xf numFmtId="0" fontId="34" fillId="0" borderId="13" xfId="0" applyFont="1" applyBorder="1" applyAlignment="1">
      <alignment vertical="center"/>
    </xf>
    <xf numFmtId="0" fontId="35" fillId="0" borderId="6" xfId="0" applyFont="1" applyBorder="1" applyAlignment="1">
      <alignment vertical="center"/>
    </xf>
    <xf numFmtId="0" fontId="35" fillId="0" borderId="0" xfId="0" applyFont="1" applyBorder="1" applyAlignment="1">
      <alignment vertical="center"/>
    </xf>
    <xf numFmtId="0" fontId="35" fillId="0" borderId="3" xfId="0" applyFont="1" applyBorder="1" applyAlignment="1">
      <alignment vertical="center"/>
    </xf>
    <xf numFmtId="0" fontId="34" fillId="0" borderId="0" xfId="0" applyFont="1" applyBorder="1" applyAlignment="1">
      <alignment vertical="center"/>
    </xf>
    <xf numFmtId="0" fontId="44" fillId="0" borderId="0" xfId="0" applyFont="1" applyBorder="1" applyAlignment="1">
      <alignment vertical="center"/>
    </xf>
    <xf numFmtId="0" fontId="45" fillId="0" borderId="0" xfId="0" applyFont="1" applyBorder="1" applyAlignment="1">
      <alignment horizontal="center" vertical="center"/>
    </xf>
    <xf numFmtId="0" fontId="35" fillId="0" borderId="11" xfId="0" applyFont="1" applyBorder="1" applyAlignment="1">
      <alignment vertical="center"/>
    </xf>
    <xf numFmtId="0" fontId="35" fillId="0" borderId="12" xfId="0" applyFont="1" applyBorder="1" applyAlignment="1">
      <alignment vertical="center"/>
    </xf>
    <xf numFmtId="0" fontId="35" fillId="0" borderId="13" xfId="0" applyFont="1" applyBorder="1" applyAlignment="1">
      <alignment vertical="center"/>
    </xf>
    <xf numFmtId="0" fontId="34" fillId="0" borderId="0" xfId="0" applyFont="1" applyBorder="1" applyAlignment="1">
      <alignment horizontal="center" vertical="center"/>
    </xf>
    <xf numFmtId="0" fontId="46" fillId="0" borderId="0" xfId="0" applyFont="1" applyAlignment="1" applyProtection="1">
      <alignment vertical="center"/>
      <protection hidden="1"/>
    </xf>
    <xf numFmtId="0" fontId="15" fillId="0" borderId="0" xfId="0" applyFont="1" applyAlignment="1">
      <alignment horizontal="right" vertical="center"/>
    </xf>
    <xf numFmtId="0" fontId="17" fillId="0" borderId="12" xfId="0" applyFont="1" applyBorder="1" applyAlignment="1">
      <alignment horizontal="center" vertical="center"/>
    </xf>
    <xf numFmtId="0" fontId="17" fillId="0" borderId="12" xfId="0" applyFont="1" applyBorder="1" applyAlignment="1">
      <alignment vertical="center"/>
    </xf>
    <xf numFmtId="0" fontId="49" fillId="0" borderId="0" xfId="0" applyFont="1" applyBorder="1" applyAlignment="1">
      <alignment vertical="center"/>
    </xf>
    <xf numFmtId="0" fontId="17" fillId="0" borderId="1" xfId="0" applyFont="1" applyBorder="1" applyAlignment="1">
      <alignment horizontal="center" vertical="center"/>
    </xf>
    <xf numFmtId="0" fontId="17" fillId="0" borderId="1" xfId="0" applyFont="1" applyBorder="1" applyAlignment="1">
      <alignment vertical="center"/>
    </xf>
    <xf numFmtId="0" fontId="0" fillId="0" borderId="11" xfId="0" quotePrefix="1" applyFont="1" applyFill="1" applyBorder="1" applyAlignment="1">
      <alignment horizontal="center" vertical="distributed"/>
    </xf>
    <xf numFmtId="0" fontId="0" fillId="0" borderId="12" xfId="0" quotePrefix="1" applyFont="1" applyFill="1" applyBorder="1" applyAlignment="1">
      <alignment horizontal="center" vertical="distributed"/>
    </xf>
    <xf numFmtId="38" fontId="0" fillId="0" borderId="13" xfId="2" applyFont="1" applyFill="1" applyBorder="1" applyAlignment="1">
      <alignment horizontal="center" vertical="center"/>
    </xf>
    <xf numFmtId="177" fontId="0" fillId="0" borderId="15" xfId="2" applyNumberFormat="1" applyFont="1" applyFill="1" applyBorder="1" applyAlignment="1">
      <alignment horizontal="right" vertical="center"/>
    </xf>
    <xf numFmtId="0" fontId="0" fillId="0" borderId="1" xfId="0" applyFont="1" applyFill="1" applyBorder="1" applyAlignment="1">
      <alignment horizontal="center" vertical="center" textRotation="255"/>
    </xf>
    <xf numFmtId="177" fontId="5" fillId="0" borderId="1" xfId="2" applyNumberFormat="1" applyFont="1" applyFill="1" applyBorder="1" applyAlignment="1">
      <alignment horizontal="right" vertical="center"/>
    </xf>
    <xf numFmtId="0" fontId="0" fillId="0" borderId="0" xfId="0" applyFont="1" applyFill="1" applyBorder="1" applyAlignment="1">
      <alignment horizontal="center" vertical="center" textRotation="255"/>
    </xf>
    <xf numFmtId="49" fontId="0" fillId="0" borderId="0" xfId="2" applyNumberFormat="1" applyFont="1" applyFill="1" applyBorder="1" applyAlignment="1">
      <alignment vertical="center"/>
    </xf>
    <xf numFmtId="38" fontId="0" fillId="0" borderId="0" xfId="2" quotePrefix="1" applyFont="1" applyFill="1" applyBorder="1" applyAlignment="1">
      <alignment vertical="center"/>
    </xf>
    <xf numFmtId="177" fontId="5" fillId="0" borderId="0" xfId="2" applyNumberFormat="1" applyFont="1" applyFill="1" applyBorder="1" applyAlignment="1">
      <alignment horizontal="right" vertical="center"/>
    </xf>
    <xf numFmtId="0" fontId="0" fillId="0" borderId="0" xfId="0" applyFill="1" applyBorder="1" applyAlignment="1">
      <alignment horizontal="distributed" vertical="center"/>
    </xf>
    <xf numFmtId="0" fontId="0" fillId="0" borderId="0" xfId="0" applyFont="1" applyFill="1" applyBorder="1" applyAlignment="1">
      <alignment horizontal="right" vertical="center"/>
    </xf>
    <xf numFmtId="177" fontId="0" fillId="0" borderId="0" xfId="0" applyNumberFormat="1" applyFont="1" applyFill="1" applyBorder="1" applyAlignment="1">
      <alignment horizontal="right" vertical="center" justifyLastLine="1"/>
    </xf>
    <xf numFmtId="0" fontId="0" fillId="0" borderId="1" xfId="0" applyFill="1" applyBorder="1" applyAlignment="1">
      <alignment horizontal="distributed" vertical="center"/>
    </xf>
    <xf numFmtId="0" fontId="0" fillId="0" borderId="1" xfId="0" applyFont="1" applyFill="1" applyBorder="1" applyAlignment="1">
      <alignment horizontal="right" vertical="center"/>
    </xf>
    <xf numFmtId="177" fontId="0" fillId="0" borderId="1" xfId="0" applyNumberFormat="1" applyFont="1" applyFill="1" applyBorder="1" applyAlignment="1">
      <alignment horizontal="right" vertical="center" justifyLastLine="1"/>
    </xf>
    <xf numFmtId="0" fontId="51" fillId="0" borderId="0" xfId="0" quotePrefix="1" applyFont="1" applyAlignment="1">
      <alignment horizontal="left" vertical="top"/>
    </xf>
    <xf numFmtId="0" fontId="51" fillId="0" borderId="0" xfId="0" applyFont="1" applyAlignment="1">
      <alignment vertical="top"/>
    </xf>
    <xf numFmtId="0" fontId="0" fillId="0" borderId="4" xfId="0" applyFont="1" applyFill="1" applyBorder="1" applyAlignment="1">
      <alignment vertical="center"/>
    </xf>
    <xf numFmtId="38" fontId="0" fillId="0" borderId="4" xfId="2" applyFont="1" applyFill="1" applyBorder="1" applyAlignment="1">
      <alignment horizontal="distributed" vertical="center"/>
    </xf>
    <xf numFmtId="0" fontId="0" fillId="0" borderId="4" xfId="0" applyFont="1" applyFill="1" applyBorder="1" applyAlignment="1">
      <alignment horizontal="distributed" vertical="center"/>
    </xf>
    <xf numFmtId="176" fontId="0" fillId="0" borderId="10" xfId="0" applyNumberFormat="1" applyFont="1" applyFill="1" applyBorder="1" applyAlignment="1">
      <alignment horizontal="center" vertical="center"/>
    </xf>
    <xf numFmtId="38" fontId="0" fillId="0" borderId="1" xfId="2" applyFont="1" applyFill="1" applyBorder="1" applyAlignment="1">
      <alignment horizontal="distributed" vertical="center"/>
    </xf>
    <xf numFmtId="0" fontId="0" fillId="0" borderId="5" xfId="0" applyFont="1" applyFill="1" applyBorder="1" applyAlignment="1">
      <alignment vertical="center"/>
    </xf>
    <xf numFmtId="38" fontId="0" fillId="0" borderId="12" xfId="2" applyFont="1" applyFill="1" applyBorder="1" applyAlignment="1">
      <alignment horizontal="distributed" vertical="center"/>
    </xf>
    <xf numFmtId="0" fontId="0" fillId="0" borderId="1" xfId="0" applyFont="1" applyFill="1" applyBorder="1" applyAlignment="1">
      <alignment horizontal="distributed" vertical="center"/>
    </xf>
    <xf numFmtId="0" fontId="0" fillId="0" borderId="12" xfId="0" applyFont="1" applyFill="1" applyBorder="1" applyAlignment="1">
      <alignment horizontal="distributed" vertic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13" xfId="2" applyFont="1" applyFill="1" applyBorder="1" applyAlignment="1">
      <alignment vertical="center"/>
    </xf>
    <xf numFmtId="38" fontId="0" fillId="0" borderId="0" xfId="2" applyFont="1" applyFill="1" applyBorder="1" applyAlignment="1">
      <alignment horizontal="distributed" vertical="center"/>
    </xf>
    <xf numFmtId="0" fontId="0" fillId="0" borderId="0" xfId="0"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1" xfId="2" quotePrefix="1" applyFont="1" applyFill="1" applyBorder="1" applyAlignment="1">
      <alignment horizontal="center" vertical="center"/>
    </xf>
    <xf numFmtId="0" fontId="0" fillId="0" borderId="2" xfId="0" applyFont="1" applyFill="1" applyBorder="1" applyAlignment="1">
      <alignment horizontal="center" vertical="center"/>
    </xf>
    <xf numFmtId="0" fontId="0" fillId="0" borderId="4" xfId="0" applyFont="1" applyFill="1" applyBorder="1" applyAlignment="1">
      <alignment horizontal="right" vertical="center"/>
    </xf>
    <xf numFmtId="3" fontId="50" fillId="0" borderId="23" xfId="0" applyNumberFormat="1" applyFont="1" applyBorder="1" applyAlignment="1">
      <alignment horizontal="left" vertical="center" wrapText="1"/>
    </xf>
    <xf numFmtId="0" fontId="50" fillId="0" borderId="24" xfId="0" applyFont="1" applyBorder="1" applyAlignment="1">
      <alignment vertical="center" wrapText="1"/>
    </xf>
    <xf numFmtId="3" fontId="50" fillId="0" borderId="17" xfId="0" applyNumberFormat="1" applyFont="1" applyBorder="1" applyAlignment="1">
      <alignment horizontal="left" vertical="center" wrapText="1"/>
    </xf>
    <xf numFmtId="0" fontId="50" fillId="0" borderId="18" xfId="0" applyFont="1" applyBorder="1" applyAlignment="1">
      <alignment horizontal="left" vertical="center" wrapText="1"/>
    </xf>
    <xf numFmtId="3" fontId="50" fillId="0" borderId="20" xfId="0" applyNumberFormat="1" applyFont="1" applyBorder="1" applyAlignment="1">
      <alignment horizontal="left" vertical="center" wrapText="1"/>
    </xf>
    <xf numFmtId="0" fontId="50" fillId="0" borderId="21" xfId="0" applyFont="1" applyBorder="1" applyAlignment="1">
      <alignment horizontal="left" vertical="center" wrapText="1"/>
    </xf>
    <xf numFmtId="3" fontId="50" fillId="0" borderId="23" xfId="0" applyNumberFormat="1" applyFont="1" applyBorder="1" applyAlignment="1">
      <alignment horizontal="right" vertical="center" wrapText="1"/>
    </xf>
    <xf numFmtId="0" fontId="50" fillId="0" borderId="24" xfId="0" applyFont="1" applyBorder="1" applyAlignment="1">
      <alignment horizontal="center" vertical="center" wrapText="1"/>
    </xf>
    <xf numFmtId="3" fontId="50" fillId="0" borderId="17" xfId="0" applyNumberFormat="1" applyFont="1" applyBorder="1" applyAlignment="1">
      <alignment horizontal="right" vertical="center" wrapText="1"/>
    </xf>
    <xf numFmtId="0" fontId="50" fillId="0" borderId="18" xfId="0" applyFont="1" applyBorder="1" applyAlignment="1">
      <alignment horizontal="center" vertical="center" wrapText="1"/>
    </xf>
    <xf numFmtId="3" fontId="50" fillId="0" borderId="20" xfId="0" applyNumberFormat="1" applyFont="1" applyBorder="1" applyAlignment="1">
      <alignment horizontal="right" vertical="center" wrapText="1"/>
    </xf>
    <xf numFmtId="0" fontId="50" fillId="0" borderId="21" xfId="0" applyFont="1" applyBorder="1" applyAlignment="1">
      <alignment horizontal="center" vertical="center" wrapText="1"/>
    </xf>
    <xf numFmtId="177" fontId="0" fillId="0" borderId="10"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0" fontId="17" fillId="0" borderId="7" xfId="0" applyFont="1" applyBorder="1" applyAlignment="1">
      <alignment horizontal="left" vertical="top" wrapText="1" justifyLastLine="1"/>
    </xf>
    <xf numFmtId="0" fontId="17" fillId="0" borderId="4" xfId="0" applyFont="1" applyBorder="1" applyAlignment="1">
      <alignment horizontal="left" vertical="top" wrapText="1" justifyLastLine="1"/>
    </xf>
    <xf numFmtId="0" fontId="17" fillId="0" borderId="5" xfId="0" applyFont="1" applyBorder="1" applyAlignment="1">
      <alignment horizontal="left" vertical="top" wrapText="1" justifyLastLine="1"/>
    </xf>
    <xf numFmtId="0" fontId="18" fillId="0" borderId="0" xfId="0" applyFont="1" applyAlignment="1">
      <alignment horizontal="left" vertical="center"/>
    </xf>
    <xf numFmtId="0" fontId="17" fillId="0" borderId="9" xfId="0" quotePrefix="1" applyFont="1" applyBorder="1" applyAlignment="1">
      <alignment horizontal="left" vertical="top" wrapText="1"/>
    </xf>
    <xf numFmtId="0" fontId="16" fillId="0" borderId="1" xfId="0" quotePrefix="1" applyFont="1" applyBorder="1" applyAlignment="1">
      <alignment horizontal="left" vertical="top" wrapText="1"/>
    </xf>
    <xf numFmtId="0" fontId="16" fillId="0" borderId="2" xfId="0" quotePrefix="1" applyFont="1" applyBorder="1" applyAlignment="1">
      <alignment horizontal="left" vertical="top" wrapText="1"/>
    </xf>
    <xf numFmtId="0" fontId="16" fillId="0" borderId="6" xfId="0" quotePrefix="1" applyFont="1" applyBorder="1" applyAlignment="1">
      <alignment horizontal="left" vertical="top" wrapText="1"/>
    </xf>
    <xf numFmtId="0" fontId="16" fillId="0" borderId="0" xfId="0" quotePrefix="1" applyFont="1" applyBorder="1" applyAlignment="1">
      <alignment horizontal="left" vertical="top" wrapText="1"/>
    </xf>
    <xf numFmtId="0" fontId="16" fillId="0" borderId="3" xfId="0" quotePrefix="1" applyFont="1" applyBorder="1" applyAlignment="1">
      <alignment horizontal="left" vertical="top" wrapText="1"/>
    </xf>
    <xf numFmtId="0" fontId="16" fillId="0" borderId="11" xfId="0" quotePrefix="1" applyFont="1" applyBorder="1" applyAlignment="1">
      <alignment horizontal="left" vertical="top" wrapText="1"/>
    </xf>
    <xf numFmtId="0" fontId="16" fillId="0" borderId="12" xfId="0" quotePrefix="1" applyFont="1" applyBorder="1" applyAlignment="1">
      <alignment horizontal="left" vertical="top" wrapText="1"/>
    </xf>
    <xf numFmtId="0" fontId="16" fillId="0" borderId="13" xfId="0" quotePrefix="1" applyFont="1" applyBorder="1" applyAlignment="1">
      <alignment horizontal="left" vertical="top" wrapText="1"/>
    </xf>
    <xf numFmtId="0" fontId="16" fillId="0" borderId="0" xfId="0" applyFont="1" applyAlignment="1">
      <alignment horizontal="left" vertical="center"/>
    </xf>
    <xf numFmtId="0" fontId="17" fillId="0" borderId="1" xfId="0" quotePrefix="1" applyFont="1" applyBorder="1" applyAlignment="1">
      <alignment horizontal="left" vertical="top" wrapText="1"/>
    </xf>
    <xf numFmtId="0" fontId="17" fillId="0" borderId="2" xfId="0" quotePrefix="1" applyFont="1" applyBorder="1" applyAlignment="1">
      <alignment horizontal="left" vertical="top" wrapText="1"/>
    </xf>
    <xf numFmtId="0" fontId="17" fillId="0" borderId="6" xfId="0" quotePrefix="1" applyFont="1" applyBorder="1" applyAlignment="1">
      <alignment horizontal="left" vertical="top" wrapText="1"/>
    </xf>
    <xf numFmtId="0" fontId="17" fillId="0" borderId="0" xfId="0" quotePrefix="1" applyFont="1" applyBorder="1" applyAlignment="1">
      <alignment horizontal="left" vertical="top" wrapText="1"/>
    </xf>
    <xf numFmtId="0" fontId="17" fillId="0" borderId="3" xfId="0" quotePrefix="1" applyFont="1" applyBorder="1" applyAlignment="1">
      <alignment horizontal="left" vertical="top" wrapText="1"/>
    </xf>
    <xf numFmtId="0" fontId="17" fillId="0" borderId="11" xfId="0" quotePrefix="1" applyFont="1" applyBorder="1" applyAlignment="1">
      <alignment horizontal="left" vertical="top" wrapText="1"/>
    </xf>
    <xf numFmtId="0" fontId="17" fillId="0" borderId="12" xfId="0" quotePrefix="1" applyFont="1" applyBorder="1" applyAlignment="1">
      <alignment horizontal="left" vertical="top" wrapText="1"/>
    </xf>
    <xf numFmtId="0" fontId="17" fillId="0" borderId="13" xfId="0" quotePrefix="1" applyFont="1" applyBorder="1" applyAlignment="1">
      <alignment horizontal="left" vertical="top" wrapText="1"/>
    </xf>
    <xf numFmtId="0" fontId="0" fillId="0" borderId="0" xfId="0" applyAlignment="1">
      <alignment horizontal="center" vertical="center" wrapText="1"/>
    </xf>
    <xf numFmtId="0" fontId="18" fillId="0" borderId="7" xfId="0" applyFont="1" applyBorder="1" applyAlignment="1">
      <alignment horizontal="center" vertical="center" wrapText="1" justifyLastLine="1"/>
    </xf>
    <xf numFmtId="0" fontId="18" fillId="0" borderId="4" xfId="0" applyFont="1" applyBorder="1" applyAlignment="1">
      <alignment horizontal="center" vertical="center" wrapText="1" justifyLastLine="1"/>
    </xf>
    <xf numFmtId="0" fontId="18" fillId="0" borderId="5" xfId="0" applyFont="1" applyBorder="1" applyAlignment="1">
      <alignment horizontal="center" vertical="center" wrapText="1" justifyLastLine="1"/>
    </xf>
    <xf numFmtId="0" fontId="17" fillId="0" borderId="7"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8" fillId="0" borderId="7"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5"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4" xfId="0" applyFont="1" applyBorder="1" applyAlignment="1">
      <alignment horizontal="center" vertical="center"/>
    </xf>
    <xf numFmtId="0" fontId="17" fillId="0" borderId="5" xfId="0" applyFont="1" applyBorder="1" applyAlignment="1">
      <alignment horizontal="center" vertical="center"/>
    </xf>
    <xf numFmtId="0" fontId="16" fillId="0" borderId="7" xfId="0" applyFont="1" applyBorder="1" applyAlignment="1">
      <alignment horizontal="distributed" vertical="center" wrapText="1" indent="3"/>
    </xf>
    <xf numFmtId="0" fontId="16" fillId="0" borderId="4" xfId="0" applyFont="1" applyBorder="1" applyAlignment="1">
      <alignment horizontal="distributed" vertical="center" wrapText="1" indent="3"/>
    </xf>
    <xf numFmtId="0" fontId="16" fillId="0" borderId="5" xfId="0" applyFont="1" applyBorder="1" applyAlignment="1">
      <alignment horizontal="distributed" vertical="center" wrapText="1" indent="3"/>
    </xf>
    <xf numFmtId="0" fontId="53" fillId="0" borderId="9" xfId="0" quotePrefix="1" applyFont="1" applyBorder="1" applyAlignment="1">
      <alignment horizontal="left" vertical="top" wrapText="1"/>
    </xf>
    <xf numFmtId="0" fontId="54" fillId="0" borderId="1" xfId="0" quotePrefix="1" applyFont="1" applyBorder="1" applyAlignment="1">
      <alignment horizontal="left" vertical="top"/>
    </xf>
    <xf numFmtId="0" fontId="54" fillId="0" borderId="2" xfId="0" quotePrefix="1" applyFont="1" applyBorder="1" applyAlignment="1">
      <alignment horizontal="left" vertical="top"/>
    </xf>
    <xf numFmtId="0" fontId="54" fillId="0" borderId="6" xfId="0" quotePrefix="1" applyFont="1" applyBorder="1" applyAlignment="1">
      <alignment horizontal="left" vertical="top"/>
    </xf>
    <xf numFmtId="0" fontId="54" fillId="0" borderId="0" xfId="0" quotePrefix="1" applyFont="1" applyBorder="1" applyAlignment="1">
      <alignment horizontal="left" vertical="top"/>
    </xf>
    <xf numFmtId="0" fontId="54" fillId="0" borderId="3" xfId="0" quotePrefix="1" applyFont="1" applyBorder="1" applyAlignment="1">
      <alignment horizontal="left" vertical="top"/>
    </xf>
    <xf numFmtId="0" fontId="54" fillId="0" borderId="11" xfId="0" quotePrefix="1" applyFont="1" applyBorder="1" applyAlignment="1">
      <alignment horizontal="left" vertical="top"/>
    </xf>
    <xf numFmtId="0" fontId="54" fillId="0" borderId="12" xfId="0" quotePrefix="1" applyFont="1" applyBorder="1" applyAlignment="1">
      <alignment horizontal="left" vertical="top"/>
    </xf>
    <xf numFmtId="0" fontId="54" fillId="0" borderId="13" xfId="0" quotePrefix="1" applyFont="1" applyBorder="1" applyAlignment="1">
      <alignment horizontal="left" vertical="top"/>
    </xf>
    <xf numFmtId="0" fontId="16" fillId="0" borderId="8" xfId="0" applyFont="1" applyBorder="1" applyAlignment="1">
      <alignment horizontal="distributed" vertical="center" wrapText="1" justifyLastLine="1"/>
    </xf>
    <xf numFmtId="0" fontId="17" fillId="0" borderId="7" xfId="0" applyFont="1" applyBorder="1" applyAlignment="1">
      <alignment horizontal="left" vertical="center" wrapText="1"/>
    </xf>
    <xf numFmtId="0" fontId="17" fillId="0" borderId="4" xfId="0" applyFont="1" applyBorder="1" applyAlignment="1">
      <alignment horizontal="left" vertical="center" wrapText="1"/>
    </xf>
    <xf numFmtId="0" fontId="17" fillId="0" borderId="5" xfId="0" applyFont="1" applyBorder="1" applyAlignment="1">
      <alignment horizontal="left" vertical="center" wrapText="1"/>
    </xf>
    <xf numFmtId="0" fontId="18" fillId="0" borderId="14" xfId="0" applyFont="1" applyBorder="1" applyAlignment="1">
      <alignment horizontal="center" vertical="center" wrapText="1" justifyLastLine="1"/>
    </xf>
    <xf numFmtId="0" fontId="17" fillId="0" borderId="11" xfId="0" applyFont="1" applyBorder="1" applyAlignment="1">
      <alignment vertical="center" wrapText="1"/>
    </xf>
    <xf numFmtId="0" fontId="17" fillId="0" borderId="12" xfId="0" applyFont="1" applyBorder="1" applyAlignment="1">
      <alignment vertical="center" wrapText="1"/>
    </xf>
    <xf numFmtId="0" fontId="17" fillId="0" borderId="13" xfId="0" applyFont="1" applyBorder="1" applyAlignment="1">
      <alignment vertical="center" wrapText="1"/>
    </xf>
    <xf numFmtId="0" fontId="16" fillId="0" borderId="8" xfId="0" applyFont="1" applyBorder="1" applyAlignment="1">
      <alignment horizontal="center" vertical="center" justifyLastLine="1"/>
    </xf>
    <xf numFmtId="0" fontId="17" fillId="0" borderId="7" xfId="0" applyFont="1" applyBorder="1" applyAlignment="1">
      <alignment horizontal="center" vertical="center"/>
    </xf>
    <xf numFmtId="0" fontId="17" fillId="0" borderId="7" xfId="0" applyFont="1" applyBorder="1" applyAlignment="1">
      <alignment vertical="center" wrapText="1"/>
    </xf>
    <xf numFmtId="0" fontId="17" fillId="0" borderId="4" xfId="0" applyFont="1" applyBorder="1" applyAlignment="1">
      <alignment vertical="center" wrapText="1"/>
    </xf>
    <xf numFmtId="0" fontId="17" fillId="0" borderId="5" xfId="0" applyFont="1" applyBorder="1" applyAlignment="1">
      <alignment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47" fillId="0" borderId="0" xfId="0" applyFont="1" applyBorder="1" applyAlignment="1">
      <alignment horizontal="center" vertical="center"/>
    </xf>
    <xf numFmtId="0" fontId="48" fillId="0" borderId="0" xfId="0" applyFont="1" applyBorder="1" applyAlignment="1">
      <alignment horizontal="center" vertical="center"/>
    </xf>
    <xf numFmtId="0" fontId="3" fillId="0" borderId="7" xfId="0" applyFont="1" applyBorder="1" applyAlignment="1">
      <alignment horizontal="distributed" vertical="center" wrapText="1" justifyLastLine="1"/>
    </xf>
    <xf numFmtId="0" fontId="4" fillId="0" borderId="4" xfId="0" applyFont="1" applyBorder="1" applyAlignment="1">
      <alignment horizontal="distributed" vertical="center" wrapText="1" justifyLastLine="1"/>
    </xf>
    <xf numFmtId="0" fontId="4" fillId="0" borderId="5" xfId="0" applyFont="1" applyBorder="1" applyAlignment="1">
      <alignment horizontal="distributed" vertical="center" justifyLastLine="1"/>
    </xf>
    <xf numFmtId="0" fontId="52" fillId="0" borderId="8" xfId="0" applyFont="1" applyBorder="1" applyAlignment="1">
      <alignment horizontal="left" vertical="center" wrapText="1"/>
    </xf>
    <xf numFmtId="0" fontId="15" fillId="0" borderId="0" xfId="0" applyFont="1" applyAlignment="1">
      <alignment horizontal="right" vertical="center"/>
    </xf>
    <xf numFmtId="0" fontId="13" fillId="0" borderId="0" xfId="0" applyFont="1" applyAlignment="1">
      <alignment horizontal="center" vertical="center"/>
    </xf>
    <xf numFmtId="0" fontId="14" fillId="0" borderId="0" xfId="0" applyFont="1" applyAlignment="1">
      <alignment horizontal="center" vertical="center"/>
    </xf>
    <xf numFmtId="0" fontId="52" fillId="0" borderId="7" xfId="0" applyFont="1" applyBorder="1" applyAlignment="1">
      <alignment horizontal="left" vertical="center" wrapText="1"/>
    </xf>
    <xf numFmtId="0" fontId="17" fillId="0" borderId="12" xfId="0" applyFont="1" applyBorder="1" applyAlignment="1">
      <alignment horizontal="center" vertical="center"/>
    </xf>
    <xf numFmtId="0" fontId="3" fillId="0" borderId="0" xfId="0" applyFont="1" applyAlignment="1">
      <alignment vertical="center"/>
    </xf>
    <xf numFmtId="0" fontId="4" fillId="0" borderId="0" xfId="0" applyFont="1" applyAlignment="1">
      <alignment vertical="center"/>
    </xf>
    <xf numFmtId="0" fontId="3" fillId="0" borderId="8" xfId="0" applyFont="1" applyBorder="1" applyAlignment="1">
      <alignment horizontal="distributed" vertical="center" wrapText="1" justifyLastLine="1"/>
    </xf>
    <xf numFmtId="0" fontId="4" fillId="0" borderId="8" xfId="0" applyFont="1" applyBorder="1" applyAlignment="1">
      <alignment horizontal="distributed" vertical="center" justifyLastLine="1"/>
    </xf>
    <xf numFmtId="0" fontId="16" fillId="0" borderId="12" xfId="0" applyFont="1" applyBorder="1" applyAlignment="1">
      <alignment horizontal="distributed" vertical="distributed"/>
    </xf>
    <xf numFmtId="0" fontId="4" fillId="0" borderId="7" xfId="0" applyFont="1" applyBorder="1" applyAlignment="1">
      <alignment horizontal="distributed" vertical="center" wrapText="1" justifyLastLine="1"/>
    </xf>
    <xf numFmtId="0" fontId="4" fillId="0" borderId="4" xfId="0" applyFont="1" applyBorder="1" applyAlignment="1">
      <alignment horizontal="distributed" vertical="center" justifyLastLine="1"/>
    </xf>
    <xf numFmtId="0" fontId="4" fillId="0" borderId="7" xfId="0" applyFont="1" applyBorder="1" applyAlignment="1">
      <alignment horizontal="distributed" vertical="center" justifyLastLine="1"/>
    </xf>
    <xf numFmtId="0" fontId="52" fillId="0" borderId="8" xfId="0" applyFont="1" applyBorder="1" applyAlignment="1">
      <alignment horizontal="center" vertical="center" wrapText="1"/>
    </xf>
    <xf numFmtId="0" fontId="8" fillId="0" borderId="19" xfId="0" applyFont="1" applyBorder="1" applyAlignment="1">
      <alignment horizontal="left" vertical="center" wrapText="1"/>
    </xf>
    <xf numFmtId="0" fontId="8" fillId="0" borderId="20" xfId="0" applyFont="1" applyBorder="1" applyAlignment="1">
      <alignment horizontal="left" vertical="center" wrapText="1"/>
    </xf>
    <xf numFmtId="0" fontId="8" fillId="0" borderId="21" xfId="0" applyFont="1" applyBorder="1" applyAlignment="1">
      <alignment horizontal="left" vertical="center" wrapText="1"/>
    </xf>
    <xf numFmtId="0" fontId="50" fillId="0" borderId="17" xfId="0" applyFont="1" applyBorder="1" applyAlignment="1">
      <alignment vertical="center" wrapText="1"/>
    </xf>
    <xf numFmtId="0" fontId="50" fillId="0" borderId="18" xfId="0" applyFont="1" applyBorder="1" applyAlignment="1">
      <alignment vertical="center" wrapText="1"/>
    </xf>
    <xf numFmtId="0" fontId="8" fillId="0" borderId="16"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50" fillId="0" borderId="23" xfId="0" applyFont="1" applyBorder="1" applyAlignment="1">
      <alignment vertical="center" wrapText="1"/>
    </xf>
    <xf numFmtId="0" fontId="50" fillId="0" borderId="24" xfId="0" applyFont="1" applyBorder="1" applyAlignment="1">
      <alignment vertical="center" wrapText="1"/>
    </xf>
    <xf numFmtId="0" fontId="50" fillId="0" borderId="7" xfId="0" applyFont="1" applyBorder="1" applyAlignment="1">
      <alignment horizontal="left" vertical="center" wrapText="1"/>
    </xf>
    <xf numFmtId="0" fontId="50" fillId="0" borderId="4" xfId="0" applyFont="1" applyBorder="1" applyAlignment="1">
      <alignment horizontal="left" vertical="center" wrapText="1"/>
    </xf>
    <xf numFmtId="0" fontId="50" fillId="0" borderId="5" xfId="0" applyFont="1" applyBorder="1" applyAlignment="1">
      <alignment horizontal="left" vertical="center" wrapText="1"/>
    </xf>
    <xf numFmtId="0" fontId="52" fillId="0" borderId="8" xfId="0" applyFont="1" applyBorder="1" applyAlignment="1">
      <alignment vertical="center" wrapText="1"/>
    </xf>
    <xf numFmtId="0" fontId="4" fillId="0" borderId="9" xfId="0" applyFont="1" applyBorder="1" applyAlignment="1">
      <alignment horizontal="distributed" vertical="center" justifyLastLine="1"/>
    </xf>
    <xf numFmtId="0" fontId="4" fillId="0" borderId="1" xfId="0" applyFont="1" applyBorder="1" applyAlignment="1">
      <alignment horizontal="distributed" vertical="center" justifyLastLine="1"/>
    </xf>
    <xf numFmtId="0" fontId="4" fillId="0" borderId="2" xfId="0" applyFont="1" applyBorder="1" applyAlignment="1">
      <alignment horizontal="distributed" vertical="center" justifyLastLine="1"/>
    </xf>
    <xf numFmtId="0" fontId="4" fillId="0" borderId="6" xfId="0" applyFont="1" applyBorder="1" applyAlignment="1">
      <alignment horizontal="distributed" vertical="center" justifyLastLine="1"/>
    </xf>
    <xf numFmtId="0" fontId="4" fillId="0" borderId="0"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11" xfId="0" applyFont="1" applyBorder="1" applyAlignment="1">
      <alignment horizontal="distributed" vertical="center" justifyLastLine="1"/>
    </xf>
    <xf numFmtId="0" fontId="4" fillId="0" borderId="12" xfId="0" applyFont="1" applyBorder="1" applyAlignment="1">
      <alignment horizontal="distributed" vertical="center" justifyLastLine="1"/>
    </xf>
    <xf numFmtId="0" fontId="4" fillId="0" borderId="13" xfId="0" applyFont="1" applyBorder="1" applyAlignment="1">
      <alignment horizontal="distributed" vertical="center" justifyLastLine="1"/>
    </xf>
    <xf numFmtId="0" fontId="50" fillId="0" borderId="7" xfId="0" applyFont="1" applyBorder="1" applyAlignment="1">
      <alignment vertical="center" wrapText="1"/>
    </xf>
    <xf numFmtId="0" fontId="50" fillId="0" borderId="4" xfId="0" applyFont="1" applyBorder="1" applyAlignment="1">
      <alignment vertical="center" wrapText="1"/>
    </xf>
    <xf numFmtId="0" fontId="50" fillId="0" borderId="5" xfId="0" applyFont="1" applyBorder="1" applyAlignment="1">
      <alignment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29" fillId="0" borderId="0" xfId="0" applyFont="1" applyBorder="1" applyAlignment="1">
      <alignment horizontal="left" vertical="distributed"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9" xfId="0" applyFont="1" applyBorder="1" applyAlignment="1">
      <alignment horizontal="center" vertical="center" wrapText="1"/>
    </xf>
    <xf numFmtId="0" fontId="50" fillId="0" borderId="20" xfId="0" applyFont="1" applyBorder="1" applyAlignment="1">
      <alignment horizontal="center" vertical="center" wrapText="1"/>
    </xf>
    <xf numFmtId="0" fontId="50" fillId="0" borderId="7" xfId="0" applyFont="1" applyBorder="1" applyAlignment="1">
      <alignment vertical="center" wrapText="1" justifyLastLine="1"/>
    </xf>
    <xf numFmtId="0" fontId="50" fillId="0" borderId="4" xfId="0" applyFont="1" applyBorder="1" applyAlignment="1">
      <alignment vertical="center" wrapText="1" justifyLastLine="1"/>
    </xf>
    <xf numFmtId="0" fontId="50" fillId="0" borderId="5" xfId="0" applyFont="1" applyBorder="1" applyAlignment="1">
      <alignment vertical="center" wrapText="1" justifyLastLine="1"/>
    </xf>
    <xf numFmtId="0" fontId="4" fillId="0" borderId="9" xfId="0" applyFont="1" applyBorder="1" applyAlignment="1">
      <alignment horizontal="distributed" vertical="center" wrapText="1" justifyLastLine="1"/>
    </xf>
    <xf numFmtId="0" fontId="4" fillId="0" borderId="1" xfId="0" applyFont="1" applyBorder="1" applyAlignment="1">
      <alignment horizontal="distributed" vertical="center" wrapText="1" justifyLastLine="1"/>
    </xf>
    <xf numFmtId="0" fontId="4" fillId="0" borderId="6" xfId="0" applyFont="1" applyBorder="1" applyAlignment="1">
      <alignment horizontal="distributed" vertical="center" wrapText="1" justifyLastLine="1"/>
    </xf>
    <xf numFmtId="0" fontId="4" fillId="0" borderId="0" xfId="0" applyFont="1" applyBorder="1" applyAlignment="1">
      <alignment horizontal="distributed" vertical="center" wrapText="1" justifyLastLine="1"/>
    </xf>
    <xf numFmtId="0" fontId="4" fillId="0" borderId="11" xfId="0" applyFont="1" applyBorder="1" applyAlignment="1">
      <alignment horizontal="distributed" vertical="center" wrapText="1" justifyLastLine="1"/>
    </xf>
    <xf numFmtId="0" fontId="4" fillId="0" borderId="12" xfId="0" applyFont="1" applyBorder="1" applyAlignment="1">
      <alignment horizontal="distributed" vertical="center" wrapText="1" justifyLastLine="1"/>
    </xf>
    <xf numFmtId="0" fontId="50" fillId="0" borderId="22" xfId="0" applyFont="1" applyBorder="1" applyAlignment="1">
      <alignment horizontal="center" vertical="center" wrapText="1"/>
    </xf>
    <xf numFmtId="0" fontId="50" fillId="0" borderId="23" xfId="0" applyFont="1" applyBorder="1" applyAlignment="1">
      <alignment horizontal="center" vertical="center" wrapText="1"/>
    </xf>
    <xf numFmtId="0" fontId="3" fillId="0" borderId="0" xfId="0" applyFont="1" applyAlignment="1">
      <alignment horizontal="center" vertical="center" wrapText="1"/>
    </xf>
    <xf numFmtId="0" fontId="48" fillId="0" borderId="0" xfId="0" applyFont="1" applyAlignment="1">
      <alignment vertical="center" wrapText="1"/>
    </xf>
    <xf numFmtId="0" fontId="51" fillId="0" borderId="0" xfId="0" applyFont="1" applyAlignment="1">
      <alignment vertical="top" wrapText="1"/>
    </xf>
    <xf numFmtId="0" fontId="51" fillId="0" borderId="0" xfId="0" applyFont="1" applyAlignment="1">
      <alignment vertical="top"/>
    </xf>
    <xf numFmtId="0" fontId="17" fillId="0" borderId="7" xfId="0" applyFont="1" applyBorder="1" applyAlignment="1">
      <alignment vertical="top" wrapText="1"/>
    </xf>
    <xf numFmtId="0" fontId="17" fillId="0" borderId="4" xfId="0" applyFont="1" applyBorder="1" applyAlignment="1">
      <alignment vertical="top"/>
    </xf>
    <xf numFmtId="0" fontId="17" fillId="0" borderId="5" xfId="0" applyFont="1" applyBorder="1" applyAlignment="1">
      <alignment vertical="top"/>
    </xf>
    <xf numFmtId="0" fontId="17" fillId="0" borderId="7" xfId="0" applyFont="1" applyBorder="1" applyAlignment="1">
      <alignment vertical="top" wrapText="1" justifyLastLine="1"/>
    </xf>
    <xf numFmtId="0" fontId="17" fillId="0" borderId="4" xfId="0" applyFont="1" applyBorder="1" applyAlignment="1">
      <alignment vertical="top" wrapText="1" justifyLastLine="1"/>
    </xf>
    <xf numFmtId="0" fontId="17" fillId="0" borderId="5" xfId="0" applyFont="1" applyBorder="1" applyAlignment="1">
      <alignment vertical="top" wrapText="1" justifyLastLine="1"/>
    </xf>
    <xf numFmtId="0" fontId="25" fillId="0" borderId="0" xfId="0" quotePrefix="1" applyFont="1" applyBorder="1" applyAlignment="1">
      <alignment horizontal="left" vertical="top" wrapText="1"/>
    </xf>
    <xf numFmtId="0" fontId="17" fillId="0" borderId="7" xfId="0" quotePrefix="1" applyFont="1" applyBorder="1" applyAlignment="1">
      <alignment horizontal="left" vertical="top" wrapText="1"/>
    </xf>
    <xf numFmtId="0" fontId="17" fillId="0" borderId="4" xfId="0" quotePrefix="1" applyFont="1" applyBorder="1" applyAlignment="1">
      <alignment horizontal="left" vertical="top"/>
    </xf>
    <xf numFmtId="0" fontId="17" fillId="0" borderId="5" xfId="0" quotePrefix="1" applyFont="1" applyBorder="1" applyAlignment="1">
      <alignment horizontal="left" vertical="top"/>
    </xf>
    <xf numFmtId="0" fontId="50" fillId="0" borderId="24" xfId="0" applyFont="1" applyBorder="1" applyAlignment="1">
      <alignment horizontal="center" vertical="center" wrapText="1"/>
    </xf>
    <xf numFmtId="0" fontId="50" fillId="0" borderId="21" xfId="0" applyFont="1" applyBorder="1" applyAlignment="1">
      <alignment horizontal="center" vertical="center" wrapText="1"/>
    </xf>
    <xf numFmtId="0" fontId="2" fillId="0" borderId="22"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8" fillId="0" borderId="22" xfId="0" applyFont="1" applyBorder="1" applyAlignment="1">
      <alignment horizontal="left" vertical="center" wrapText="1"/>
    </xf>
    <xf numFmtId="0" fontId="29" fillId="0" borderId="0" xfId="0" applyFont="1" applyBorder="1" applyAlignment="1">
      <alignment horizontal="left" vertical="distributed"/>
    </xf>
    <xf numFmtId="0" fontId="4" fillId="0" borderId="8" xfId="0" applyFont="1" applyBorder="1" applyAlignment="1">
      <alignment horizontal="distributed" vertical="center" wrapText="1" justifyLastLine="1"/>
    </xf>
    <xf numFmtId="0" fontId="17" fillId="0" borderId="7" xfId="0" quotePrefix="1" applyFont="1" applyBorder="1" applyAlignment="1">
      <alignment vertical="top" wrapText="1"/>
    </xf>
    <xf numFmtId="0" fontId="16" fillId="0" borderId="4" xfId="0" quotePrefix="1" applyFont="1" applyBorder="1" applyAlignment="1">
      <alignment vertical="top"/>
    </xf>
    <xf numFmtId="0" fontId="16" fillId="0" borderId="5" xfId="0" quotePrefix="1" applyFont="1" applyBorder="1" applyAlignment="1">
      <alignment vertical="top"/>
    </xf>
    <xf numFmtId="0" fontId="18" fillId="0" borderId="0" xfId="0" quotePrefix="1" applyFont="1" applyAlignment="1">
      <alignment horizontal="left" vertical="center" wrapText="1"/>
    </xf>
    <xf numFmtId="0" fontId="16" fillId="0" borderId="0" xfId="0" quotePrefix="1" applyFont="1" applyAlignment="1">
      <alignment horizontal="left" vertical="center" wrapText="1"/>
    </xf>
    <xf numFmtId="0" fontId="18" fillId="0" borderId="0" xfId="0" applyFont="1" applyAlignment="1">
      <alignment horizontal="center" vertical="center"/>
    </xf>
    <xf numFmtId="0" fontId="28" fillId="0" borderId="0" xfId="0" applyFont="1" applyFill="1" applyBorder="1" applyAlignment="1">
      <alignment vertical="top" wrapText="1"/>
    </xf>
    <xf numFmtId="0" fontId="4" fillId="0" borderId="2" xfId="0" applyFont="1" applyBorder="1" applyAlignment="1">
      <alignment horizontal="distributed" vertical="center" wrapText="1" justifyLastLine="1"/>
    </xf>
    <xf numFmtId="0" fontId="4" fillId="0" borderId="3" xfId="0" applyFont="1" applyBorder="1" applyAlignment="1">
      <alignment horizontal="distributed" vertical="center" wrapText="1" justifyLastLine="1"/>
    </xf>
    <xf numFmtId="0" fontId="4" fillId="0" borderId="13" xfId="0" applyFont="1" applyBorder="1" applyAlignment="1">
      <alignment horizontal="distributed" vertical="center" wrapText="1" justifyLastLine="1"/>
    </xf>
    <xf numFmtId="0" fontId="36" fillId="0" borderId="0" xfId="0" applyFont="1" applyAlignment="1">
      <alignment horizontal="center" vertical="center"/>
    </xf>
    <xf numFmtId="49" fontId="34" fillId="0" borderId="12" xfId="0" applyNumberFormat="1" applyFont="1" applyBorder="1" applyAlignment="1" applyProtection="1">
      <alignment horizontal="left" vertical="center"/>
      <protection hidden="1"/>
    </xf>
    <xf numFmtId="0" fontId="34" fillId="2" borderId="8" xfId="0" applyFont="1" applyFill="1" applyBorder="1" applyAlignment="1">
      <alignment horizontal="center" vertical="center" shrinkToFit="1"/>
    </xf>
    <xf numFmtId="180" fontId="35" fillId="0" borderId="8" xfId="0" applyNumberFormat="1" applyFont="1" applyBorder="1" applyAlignment="1" applyProtection="1">
      <alignment horizontal="center" vertical="center"/>
      <protection hidden="1"/>
    </xf>
    <xf numFmtId="0" fontId="40" fillId="0" borderId="6" xfId="0" applyFont="1" applyBorder="1" applyAlignment="1">
      <alignment horizontal="center" vertical="center"/>
    </xf>
    <xf numFmtId="0" fontId="40" fillId="0" borderId="0" xfId="0" applyFont="1" applyBorder="1" applyAlignment="1">
      <alignment horizontal="center" vertical="center"/>
    </xf>
    <xf numFmtId="0" fontId="35" fillId="0" borderId="8" xfId="0" applyNumberFormat="1" applyFont="1" applyBorder="1" applyAlignment="1" applyProtection="1">
      <alignment horizontal="center" vertical="center"/>
      <protection hidden="1"/>
    </xf>
    <xf numFmtId="0" fontId="35" fillId="0" borderId="8" xfId="0" applyNumberFormat="1" applyFont="1" applyBorder="1" applyAlignment="1" applyProtection="1">
      <alignment horizontal="center" vertical="center" shrinkToFit="1"/>
      <protection hidden="1"/>
    </xf>
    <xf numFmtId="179" fontId="35" fillId="0" borderId="8" xfId="0" applyNumberFormat="1" applyFont="1" applyBorder="1" applyAlignment="1" applyProtection="1">
      <alignment horizontal="center" vertical="center"/>
      <protection hidden="1"/>
    </xf>
    <xf numFmtId="0" fontId="42" fillId="0" borderId="6" xfId="0" applyFont="1" applyBorder="1" applyAlignment="1">
      <alignment horizontal="center" vertical="center"/>
    </xf>
    <xf numFmtId="0" fontId="42" fillId="0" borderId="0" xfId="0" applyFont="1" applyBorder="1" applyAlignment="1">
      <alignment horizontal="center" vertical="center"/>
    </xf>
    <xf numFmtId="0" fontId="35" fillId="0" borderId="6" xfId="0" applyFont="1" applyBorder="1" applyAlignment="1" applyProtection="1">
      <alignment horizontal="left" vertical="top" wrapText="1"/>
      <protection locked="0"/>
    </xf>
    <xf numFmtId="0" fontId="35" fillId="0" borderId="0" xfId="0" applyFont="1" applyBorder="1" applyAlignment="1" applyProtection="1">
      <alignment horizontal="left" vertical="top" wrapText="1"/>
      <protection locked="0"/>
    </xf>
    <xf numFmtId="0" fontId="35" fillId="0" borderId="3" xfId="0" applyFont="1" applyBorder="1" applyAlignment="1" applyProtection="1">
      <alignment horizontal="left" vertical="top" wrapText="1"/>
      <protection locked="0"/>
    </xf>
    <xf numFmtId="0" fontId="35" fillId="0" borderId="11" xfId="0" applyFont="1" applyBorder="1" applyAlignment="1" applyProtection="1">
      <alignment horizontal="left" vertical="top" wrapText="1"/>
      <protection locked="0"/>
    </xf>
    <xf numFmtId="0" fontId="35" fillId="0" borderId="12" xfId="0" applyFont="1" applyBorder="1" applyAlignment="1" applyProtection="1">
      <alignment horizontal="left" vertical="top" wrapText="1"/>
      <protection locked="0"/>
    </xf>
    <xf numFmtId="0" fontId="35" fillId="0" borderId="13" xfId="0" applyFont="1" applyBorder="1" applyAlignment="1" applyProtection="1">
      <alignment horizontal="left" vertical="top" wrapText="1"/>
      <protection locked="0"/>
    </xf>
    <xf numFmtId="0" fontId="39" fillId="0" borderId="6" xfId="0" applyFont="1" applyBorder="1" applyAlignment="1">
      <alignment horizontal="center" vertical="center"/>
    </xf>
    <xf numFmtId="0" fontId="39" fillId="0" borderId="0" xfId="0" applyFont="1" applyBorder="1" applyAlignment="1">
      <alignment horizontal="center" vertical="center"/>
    </xf>
    <xf numFmtId="0" fontId="39" fillId="0" borderId="3" xfId="0" applyFont="1" applyBorder="1" applyAlignment="1">
      <alignment horizontal="center" vertical="center"/>
    </xf>
    <xf numFmtId="0" fontId="43" fillId="0" borderId="9" xfId="0" applyFont="1" applyBorder="1" applyAlignment="1">
      <alignment horizontal="left" vertical="center"/>
    </xf>
    <xf numFmtId="0" fontId="43" fillId="0" borderId="1" xfId="0" applyFont="1" applyBorder="1" applyAlignment="1">
      <alignment horizontal="left" vertical="center"/>
    </xf>
    <xf numFmtId="0" fontId="43" fillId="0" borderId="2" xfId="0" applyFont="1" applyBorder="1" applyAlignment="1">
      <alignment horizontal="left" vertical="center"/>
    </xf>
    <xf numFmtId="0" fontId="43" fillId="0" borderId="6" xfId="0" applyFont="1" applyBorder="1" applyAlignment="1">
      <alignment horizontal="left" vertical="center"/>
    </xf>
    <xf numFmtId="0" fontId="43" fillId="0" borderId="0" xfId="0" applyFont="1" applyBorder="1" applyAlignment="1">
      <alignment horizontal="left" vertical="center"/>
    </xf>
    <xf numFmtId="0" fontId="43" fillId="0" borderId="3" xfId="0" applyFont="1" applyBorder="1" applyAlignment="1">
      <alignment horizontal="left" vertical="center"/>
    </xf>
    <xf numFmtId="0" fontId="34" fillId="0" borderId="11" xfId="0" applyFont="1" applyBorder="1" applyAlignment="1">
      <alignment horizontal="center" vertical="center"/>
    </xf>
    <xf numFmtId="0" fontId="34" fillId="0" borderId="12" xfId="0" applyFont="1" applyBorder="1" applyAlignment="1">
      <alignment horizontal="center" vertical="center"/>
    </xf>
    <xf numFmtId="0" fontId="39" fillId="0" borderId="0" xfId="0" applyFont="1" applyBorder="1" applyAlignment="1">
      <alignment horizontal="left"/>
    </xf>
    <xf numFmtId="0" fontId="39" fillId="0" borderId="12" xfId="0" applyFont="1" applyBorder="1" applyAlignment="1">
      <alignment horizontal="left"/>
    </xf>
    <xf numFmtId="0" fontId="39" fillId="0" borderId="9" xfId="0" applyFont="1" applyBorder="1" applyAlignment="1">
      <alignment horizontal="center" vertical="center"/>
    </xf>
    <xf numFmtId="0" fontId="39" fillId="0" borderId="1" xfId="0" applyFont="1" applyBorder="1" applyAlignment="1">
      <alignment horizontal="center" vertical="center"/>
    </xf>
    <xf numFmtId="0" fontId="39" fillId="0" borderId="2" xfId="0" applyFont="1" applyBorder="1" applyAlignment="1">
      <alignment horizontal="center" vertical="center"/>
    </xf>
    <xf numFmtId="0" fontId="0" fillId="0" borderId="7"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1" xfId="0" applyFont="1" applyFill="1" applyBorder="1" applyAlignment="1">
      <alignment horizontal="distributed" vertical="center"/>
    </xf>
    <xf numFmtId="0" fontId="0" fillId="0" borderId="4" xfId="0" applyFill="1" applyBorder="1" applyAlignment="1">
      <alignment horizontal="distributed" vertical="center"/>
    </xf>
    <xf numFmtId="178" fontId="0" fillId="0" borderId="10" xfId="0" applyNumberFormat="1" applyFill="1" applyBorder="1" applyAlignment="1">
      <alignment horizontal="center" vertical="center" shrinkToFit="1"/>
    </xf>
    <xf numFmtId="178" fontId="0" fillId="0" borderId="14" xfId="0" applyNumberFormat="1" applyFont="1" applyFill="1" applyBorder="1" applyAlignment="1">
      <alignment horizontal="center" vertical="center" shrinkToFit="1"/>
    </xf>
    <xf numFmtId="0" fontId="0" fillId="0" borderId="4" xfId="0" applyFill="1" applyBorder="1" applyAlignment="1">
      <alignment horizontal="distributed" vertical="center" shrinkToFit="1"/>
    </xf>
    <xf numFmtId="0" fontId="0" fillId="0" borderId="4" xfId="0" applyFont="1" applyFill="1" applyBorder="1" applyAlignment="1">
      <alignment horizontal="distributed" vertical="center" shrinkToFit="1"/>
    </xf>
    <xf numFmtId="176" fontId="0" fillId="0" borderId="10" xfId="0" applyNumberFormat="1" applyFont="1" applyFill="1" applyBorder="1" applyAlignment="1">
      <alignment horizontal="center" vertical="center"/>
    </xf>
    <xf numFmtId="0" fontId="0" fillId="0" borderId="14" xfId="0" applyFont="1" applyFill="1" applyBorder="1" applyAlignment="1">
      <alignment vertical="center"/>
    </xf>
    <xf numFmtId="0" fontId="0" fillId="0" borderId="4" xfId="0" applyFill="1" applyBorder="1" applyAlignment="1">
      <alignment horizontal="distributed" vertical="center" wrapText="1" shrinkToFit="1"/>
    </xf>
    <xf numFmtId="0" fontId="0" fillId="0" borderId="4" xfId="0" applyFont="1" applyFill="1" applyBorder="1" applyAlignment="1">
      <alignment horizontal="distributed" vertical="center" wrapText="1" shrinkToFit="1"/>
    </xf>
    <xf numFmtId="0" fontId="0" fillId="0" borderId="12" xfId="0" applyFont="1" applyFill="1" applyBorder="1" applyAlignment="1">
      <alignment horizontal="distributed" vertical="center" wrapText="1" shrinkToFit="1"/>
    </xf>
    <xf numFmtId="0" fontId="0" fillId="0" borderId="12" xfId="0" applyFont="1" applyFill="1" applyBorder="1" applyAlignment="1">
      <alignment horizontal="distributed" vertical="center" shrinkToFit="1"/>
    </xf>
    <xf numFmtId="0" fontId="0" fillId="0" borderId="4" xfId="0" applyFont="1" applyFill="1" applyBorder="1" applyAlignment="1">
      <alignment horizontal="right" vertical="center"/>
    </xf>
    <xf numFmtId="0" fontId="0" fillId="0" borderId="5" xfId="0" applyFont="1" applyFill="1" applyBorder="1" applyAlignment="1">
      <alignment horizontal="right" vertical="center"/>
    </xf>
    <xf numFmtId="177" fontId="0" fillId="0" borderId="10" xfId="0" applyNumberFormat="1" applyFont="1" applyFill="1" applyBorder="1" applyAlignment="1">
      <alignment horizontal="right" vertical="center"/>
    </xf>
    <xf numFmtId="177" fontId="0" fillId="0" borderId="14" xfId="0" applyNumberFormat="1" applyFont="1" applyFill="1" applyBorder="1" applyAlignment="1">
      <alignment horizontal="right" vertical="center"/>
    </xf>
    <xf numFmtId="0" fontId="0" fillId="0" borderId="4" xfId="0" applyFont="1" applyFill="1" applyBorder="1" applyAlignment="1">
      <alignment vertical="center"/>
    </xf>
    <xf numFmtId="0" fontId="0" fillId="0" borderId="5" xfId="0" applyFont="1" applyFill="1" applyBorder="1" applyAlignment="1">
      <alignment vertical="center"/>
    </xf>
    <xf numFmtId="177" fontId="5" fillId="0" borderId="10" xfId="2" applyNumberFormat="1" applyFont="1" applyFill="1" applyBorder="1" applyAlignment="1">
      <alignment horizontal="right" vertical="center"/>
    </xf>
    <xf numFmtId="177" fontId="5" fillId="0" borderId="14" xfId="2" applyNumberFormat="1" applyFont="1" applyFill="1" applyBorder="1" applyAlignment="1">
      <alignment horizontal="right" vertical="center"/>
    </xf>
    <xf numFmtId="38" fontId="0" fillId="0" borderId="9" xfId="2" quotePrefix="1" applyFont="1" applyFill="1" applyBorder="1" applyAlignment="1">
      <alignment horizontal="center" vertical="center"/>
    </xf>
    <xf numFmtId="38" fontId="0" fillId="0" borderId="11" xfId="2" quotePrefix="1" applyFont="1" applyFill="1" applyBorder="1" applyAlignment="1">
      <alignment horizontal="center" vertical="center"/>
    </xf>
    <xf numFmtId="38" fontId="0" fillId="0" borderId="1" xfId="2" quotePrefix="1" applyFont="1" applyFill="1" applyBorder="1" applyAlignment="1">
      <alignment horizontal="center" vertical="center"/>
    </xf>
    <xf numFmtId="38" fontId="0" fillId="0" borderId="12" xfId="2" quotePrefix="1" applyFont="1" applyFill="1" applyBorder="1" applyAlignment="1">
      <alignment horizontal="center" vertical="center"/>
    </xf>
    <xf numFmtId="0" fontId="7" fillId="0" borderId="1" xfId="0" applyFont="1" applyFill="1" applyBorder="1" applyAlignment="1">
      <alignment horizontal="distributed" vertical="center" wrapText="1" shrinkToFit="1"/>
    </xf>
    <xf numFmtId="0" fontId="7" fillId="0" borderId="1" xfId="0" applyFont="1" applyFill="1" applyBorder="1" applyAlignment="1">
      <alignment horizontal="distributed" vertical="center" shrinkToFit="1"/>
    </xf>
    <xf numFmtId="0" fontId="0" fillId="0" borderId="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xf>
    <xf numFmtId="38" fontId="0" fillId="0" borderId="1" xfId="2" applyFont="1" applyFill="1" applyBorder="1" applyAlignment="1">
      <alignment horizontal="distributed" vertical="center"/>
    </xf>
    <xf numFmtId="0" fontId="0" fillId="0" borderId="12" xfId="0" applyFont="1" applyFill="1" applyBorder="1" applyAlignment="1">
      <alignment horizontal="distributed" vertical="center"/>
    </xf>
    <xf numFmtId="38" fontId="0" fillId="0" borderId="1" xfId="2" applyFont="1" applyFill="1" applyBorder="1" applyAlignment="1">
      <alignment horizontal="center" vertical="center"/>
    </xf>
    <xf numFmtId="38" fontId="0" fillId="0" borderId="12" xfId="2" applyFont="1" applyFill="1" applyBorder="1" applyAlignment="1">
      <alignment horizontal="center" vertical="center"/>
    </xf>
    <xf numFmtId="38" fontId="0" fillId="0" borderId="2" xfId="2" applyFont="1" applyFill="1" applyBorder="1" applyAlignment="1">
      <alignment vertical="center"/>
    </xf>
    <xf numFmtId="38" fontId="0" fillId="0" borderId="13" xfId="2" applyFont="1" applyFill="1" applyBorder="1" applyAlignment="1">
      <alignment vertical="center"/>
    </xf>
    <xf numFmtId="38" fontId="0" fillId="0" borderId="0" xfId="2" applyFont="1" applyFill="1" applyBorder="1" applyAlignment="1">
      <alignment horizontal="distributed" vertical="center"/>
    </xf>
    <xf numFmtId="0" fontId="0" fillId="0" borderId="0" xfId="0" applyFont="1" applyFill="1" applyBorder="1" applyAlignment="1">
      <alignment horizontal="distributed" vertical="center"/>
    </xf>
    <xf numFmtId="38" fontId="0" fillId="0" borderId="0" xfId="2" applyFont="1" applyFill="1" applyBorder="1" applyAlignment="1">
      <alignment horizontal="center" vertical="center"/>
    </xf>
    <xf numFmtId="38" fontId="0" fillId="0" borderId="3" xfId="2" applyFont="1" applyFill="1" applyBorder="1" applyAlignment="1">
      <alignment vertical="center"/>
    </xf>
    <xf numFmtId="38" fontId="0" fillId="0" borderId="4" xfId="2" applyFont="1" applyFill="1" applyBorder="1" applyAlignment="1">
      <alignment horizontal="distributed" vertical="center"/>
    </xf>
    <xf numFmtId="0" fontId="0" fillId="0" borderId="9" xfId="0" quotePrefix="1" applyFont="1" applyFill="1" applyBorder="1" applyAlignment="1">
      <alignment horizontal="center" vertical="center"/>
    </xf>
    <xf numFmtId="38" fontId="0" fillId="0" borderId="7" xfId="2" applyFont="1" applyFill="1" applyBorder="1" applyAlignment="1">
      <alignment horizontal="distributed" vertical="center"/>
    </xf>
    <xf numFmtId="38" fontId="0" fillId="0" borderId="12" xfId="2"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8" xfId="0" applyFont="1" applyFill="1" applyBorder="1" applyAlignment="1">
      <alignment horizontal="center" vertical="center" textRotation="255"/>
    </xf>
    <xf numFmtId="0" fontId="0" fillId="0" borderId="0" xfId="0" applyFont="1" applyFill="1" applyBorder="1" applyAlignment="1">
      <alignment horizontal="center" vertical="center"/>
    </xf>
    <xf numFmtId="0" fontId="0" fillId="0" borderId="10" xfId="0" applyFont="1" applyFill="1" applyBorder="1" applyAlignment="1">
      <alignment horizontal="center" vertical="center" textRotation="255"/>
    </xf>
    <xf numFmtId="0" fontId="0" fillId="0" borderId="15" xfId="0" applyFont="1" applyFill="1" applyBorder="1" applyAlignment="1">
      <alignment horizontal="center" vertical="center" textRotation="255"/>
    </xf>
    <xf numFmtId="0" fontId="0" fillId="0" borderId="14" xfId="0" applyFont="1" applyFill="1" applyBorder="1" applyAlignment="1">
      <alignment horizontal="center" vertical="center" textRotation="255"/>
    </xf>
    <xf numFmtId="38" fontId="0" fillId="0" borderId="5" xfId="2" applyFont="1" applyFill="1" applyBorder="1" applyAlignment="1">
      <alignment horizontal="distributed" vertical="center"/>
    </xf>
    <xf numFmtId="38" fontId="0" fillId="0" borderId="2" xfId="2" applyFont="1" applyFill="1" applyBorder="1" applyAlignment="1">
      <alignment horizontal="distributed" vertical="center"/>
    </xf>
    <xf numFmtId="0" fontId="55" fillId="0" borderId="0" xfId="0" applyFont="1" applyFill="1" applyBorder="1" applyAlignment="1">
      <alignment horizontal="center" vertical="center"/>
    </xf>
    <xf numFmtId="178" fontId="0" fillId="0" borderId="15" xfId="0" applyNumberFormat="1" applyFont="1" applyFill="1" applyBorder="1" applyAlignment="1">
      <alignment horizontal="center" vertical="center" shrinkToFit="1"/>
    </xf>
    <xf numFmtId="0" fontId="0" fillId="0" borderId="15" xfId="0" applyFont="1" applyFill="1" applyBorder="1" applyAlignment="1">
      <alignment horizontal="center" vertical="center"/>
    </xf>
    <xf numFmtId="176" fontId="0" fillId="0" borderId="4" xfId="0" applyNumberFormat="1" applyFont="1" applyFill="1" applyBorder="1" applyAlignment="1">
      <alignment horizontal="distributed" vertical="center"/>
    </xf>
  </cellXfs>
  <cellStyles count="4">
    <cellStyle name="パーセント 2" xfId="3"/>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[1]データ!$EE$6:$EI$6</c:f>
              <c:numCache>
                <c:formatCode>General</c:formatCode>
                <c:ptCount val="5"/>
                <c:pt idx="0">
                  <c:v>0</c:v>
                </c:pt>
                <c:pt idx="1">
                  <c:v>0</c:v>
                </c:pt>
                <c:pt idx="2">
                  <c:v>0</c:v>
                </c:pt>
                <c:pt idx="3">
                  <c:v>0</c:v>
                </c:pt>
                <c:pt idx="4">
                  <c:v>0</c:v>
                </c:pt>
              </c:numCache>
            </c:numRef>
          </c:val>
          <c:extLst>
            <c:ext xmlns:c16="http://schemas.microsoft.com/office/drawing/2014/chart" uri="{C3380CC4-5D6E-409C-BE32-E72D297353CC}">
              <c16:uniqueId val="{00000000-DC1B-4779-9646-025077AA006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[1]データ!$EJ$6:$EN$6</c:f>
              <c:numCache>
                <c:formatCode>General</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1B-4779-9646-025077AA006C}"/>
            </c:ext>
          </c:extLst>
        </c:ser>
        <c:dLbls>
          <c:showLegendKey val="0"/>
          <c:showVal val="0"/>
          <c:showCatName val="0"/>
          <c:showSerName val="0"/>
          <c:showPercent val="0"/>
          <c:showBubbleSize val="0"/>
        </c:dLbls>
        <c:marker val="1"/>
        <c:smooth val="0"/>
        <c:axId val="204790016"/>
        <c:axId val="206619776"/>
      </c:lineChart>
      <c:catAx>
        <c:axId val="204790016"/>
        <c:scaling>
          <c:orientation val="minMax"/>
        </c:scaling>
        <c:delete val="1"/>
        <c:axPos val="b"/>
        <c:numFmt formatCode="General" sourceLinked="1"/>
        <c:majorTickMark val="none"/>
        <c:minorTickMark val="none"/>
        <c:tickLblPos val="none"/>
        <c:crossAx val="206619776"/>
        <c:crosses val="autoZero"/>
        <c:auto val="1"/>
        <c:lblAlgn val="ctr"/>
        <c:lblOffset val="100"/>
        <c:noMultiLvlLbl val="1"/>
      </c:cat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[1]データ!$CM$6:$CQ$6</c:f>
              <c:numCache>
                <c:formatCode>General</c:formatCode>
                <c:ptCount val="5"/>
                <c:pt idx="0">
                  <c:v>36.28</c:v>
                </c:pt>
                <c:pt idx="1">
                  <c:v>39.57</c:v>
                </c:pt>
                <c:pt idx="2">
                  <c:v>41.06</c:v>
                </c:pt>
                <c:pt idx="3">
                  <c:v>41.29</c:v>
                </c:pt>
                <c:pt idx="4">
                  <c:v>41.07</c:v>
                </c:pt>
              </c:numCache>
            </c:numRef>
          </c:val>
          <c:extLst>
            <c:ext xmlns:c16="http://schemas.microsoft.com/office/drawing/2014/chart" uri="{C3380CC4-5D6E-409C-BE32-E72D297353CC}">
              <c16:uniqueId val="{00000000-2A09-4F7E-B4BC-EC381F42DB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[1]データ!$CR$6:$CV$6</c:f>
              <c:numCache>
                <c:formatCode>General</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2A09-4F7E-B4BC-EC381F42DBDB}"/>
            </c:ext>
          </c:extLst>
        </c:ser>
        <c:dLbls>
          <c:showLegendKey val="0"/>
          <c:showVal val="0"/>
          <c:showCatName val="0"/>
          <c:showSerName val="0"/>
          <c:showPercent val="0"/>
          <c:showBubbleSize val="0"/>
        </c:dLbls>
        <c:marker val="1"/>
        <c:smooth val="0"/>
        <c:axId val="73398144"/>
        <c:axId val="139853824"/>
      </c:lineChart>
      <c:catAx>
        <c:axId val="73398144"/>
        <c:scaling>
          <c:orientation val="minMax"/>
        </c:scaling>
        <c:delete val="1"/>
        <c:axPos val="b"/>
        <c:numFmt formatCode="General" sourceLinked="1"/>
        <c:majorTickMark val="none"/>
        <c:minorTickMark val="none"/>
        <c:tickLblPos val="none"/>
        <c:crossAx val="139853824"/>
        <c:crosses val="autoZero"/>
        <c:auto val="1"/>
        <c:lblAlgn val="ctr"/>
        <c:lblOffset val="100"/>
        <c:noMultiLvlLbl val="1"/>
      </c:cat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[1]データ!$CX$6:$DB$6</c:f>
              <c:numCache>
                <c:formatCode>General</c:formatCode>
                <c:ptCount val="5"/>
                <c:pt idx="0">
                  <c:v>29.48</c:v>
                </c:pt>
                <c:pt idx="1">
                  <c:v>29.62</c:v>
                </c:pt>
                <c:pt idx="2">
                  <c:v>100</c:v>
                </c:pt>
                <c:pt idx="3">
                  <c:v>100</c:v>
                </c:pt>
                <c:pt idx="4">
                  <c:v>100</c:v>
                </c:pt>
              </c:numCache>
            </c:numRef>
          </c:val>
          <c:extLst>
            <c:ext xmlns:c16="http://schemas.microsoft.com/office/drawing/2014/chart" uri="{C3380CC4-5D6E-409C-BE32-E72D297353CC}">
              <c16:uniqueId val="{00000000-1F23-40B0-BA23-20DADCBD77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[1]データ!$DC$6:$DG$6</c:f>
              <c:numCache>
                <c:formatCode>General</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1F23-40B0-BA23-20DADCBD7789}"/>
            </c:ext>
          </c:extLst>
        </c:ser>
        <c:dLbls>
          <c:showLegendKey val="0"/>
          <c:showVal val="0"/>
          <c:showCatName val="0"/>
          <c:showSerName val="0"/>
          <c:showPercent val="0"/>
          <c:showBubbleSize val="0"/>
        </c:dLbls>
        <c:marker val="1"/>
        <c:smooth val="0"/>
        <c:axId val="139884032"/>
        <c:axId val="139885952"/>
      </c:lineChart>
      <c:catAx>
        <c:axId val="139884032"/>
        <c:scaling>
          <c:orientation val="minMax"/>
        </c:scaling>
        <c:delete val="1"/>
        <c:axPos val="b"/>
        <c:numFmt formatCode="General" sourceLinked="1"/>
        <c:majorTickMark val="none"/>
        <c:minorTickMark val="none"/>
        <c:tickLblPos val="none"/>
        <c:crossAx val="139885952"/>
        <c:crosses val="autoZero"/>
        <c:auto val="1"/>
        <c:lblAlgn val="ctr"/>
        <c:lblOffset val="100"/>
        <c:noMultiLvlLbl val="1"/>
      </c:cat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[1]データ!$Y$6:$AC$6</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EA07-4A2E-A774-F5B66BA1267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[1]データ!$AD$6:$AH$6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07-4A2E-A774-F5B66BA12679}"/>
            </c:ext>
          </c:extLst>
        </c:ser>
        <c:dLbls>
          <c:showLegendKey val="0"/>
          <c:showVal val="0"/>
          <c:showCatName val="0"/>
          <c:showSerName val="0"/>
          <c:showPercent val="0"/>
          <c:showBubbleSize val="0"/>
        </c:dLbls>
        <c:marker val="1"/>
        <c:smooth val="0"/>
        <c:axId val="214084992"/>
        <c:axId val="217040384"/>
      </c:lineChart>
      <c:catAx>
        <c:axId val="214084992"/>
        <c:scaling>
          <c:orientation val="minMax"/>
        </c:scaling>
        <c:delete val="1"/>
        <c:axPos val="b"/>
        <c:numFmt formatCode="General" sourceLinked="1"/>
        <c:majorTickMark val="none"/>
        <c:minorTickMark val="none"/>
        <c:tickLblPos val="none"/>
        <c:crossAx val="217040384"/>
        <c:crosses val="autoZero"/>
        <c:auto val="1"/>
        <c:lblAlgn val="ctr"/>
        <c:lblOffset val="100"/>
        <c:noMultiLvlLbl val="1"/>
      </c:cat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[1]データ!$DI$6:$DM$6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633E-43F6-9F1A-3521920CD6E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[1]データ!$DN$6:$DR$6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33E-43F6-9F1A-3521920CD6E4}"/>
            </c:ext>
          </c:extLst>
        </c:ser>
        <c:dLbls>
          <c:showLegendKey val="0"/>
          <c:showVal val="0"/>
          <c:showCatName val="0"/>
          <c:showSerName val="0"/>
          <c:showPercent val="0"/>
          <c:showBubbleSize val="0"/>
        </c:dLbls>
        <c:marker val="1"/>
        <c:smooth val="0"/>
        <c:axId val="217610112"/>
        <c:axId val="218298240"/>
      </c:lineChart>
      <c:catAx>
        <c:axId val="217610112"/>
        <c:scaling>
          <c:orientation val="minMax"/>
        </c:scaling>
        <c:delete val="1"/>
        <c:axPos val="b"/>
        <c:numFmt formatCode="General" sourceLinked="1"/>
        <c:majorTickMark val="none"/>
        <c:minorTickMark val="none"/>
        <c:tickLblPos val="none"/>
        <c:crossAx val="218298240"/>
        <c:crosses val="autoZero"/>
        <c:auto val="1"/>
        <c:lblAlgn val="ctr"/>
        <c:lblOffset val="100"/>
        <c:noMultiLvlLbl val="1"/>
      </c:cat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[1]データ!$DT$6:$DX$6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D2AC-4A5D-93F7-67B8BAFC92F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[1]データ!$DY$6:$EC$6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AC-4A5D-93F7-67B8BAFC92FA}"/>
            </c:ext>
          </c:extLst>
        </c:ser>
        <c:dLbls>
          <c:showLegendKey val="0"/>
          <c:showVal val="0"/>
          <c:showCatName val="0"/>
          <c:showSerName val="0"/>
          <c:showPercent val="0"/>
          <c:showBubbleSize val="0"/>
        </c:dLbls>
        <c:marker val="1"/>
        <c:smooth val="0"/>
        <c:axId val="73212288"/>
        <c:axId val="73214208"/>
      </c:lineChart>
      <c:catAx>
        <c:axId val="73212288"/>
        <c:scaling>
          <c:orientation val="minMax"/>
        </c:scaling>
        <c:delete val="1"/>
        <c:axPos val="b"/>
        <c:numFmt formatCode="General" sourceLinked="1"/>
        <c:majorTickMark val="none"/>
        <c:minorTickMark val="none"/>
        <c:tickLblPos val="none"/>
        <c:crossAx val="73214208"/>
        <c:crosses val="autoZero"/>
        <c:auto val="1"/>
        <c:lblAlgn val="ctr"/>
        <c:lblOffset val="100"/>
        <c:noMultiLvlLbl val="1"/>
      </c:cat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[1]データ!$AJ$6:$AN$6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68AB-4829-89F9-F0EB628CAE30}"/>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[1]データ!$AO$6:$AS$6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AB-4829-89F9-F0EB628CAE30}"/>
            </c:ext>
          </c:extLst>
        </c:ser>
        <c:dLbls>
          <c:showLegendKey val="0"/>
          <c:showVal val="0"/>
          <c:showCatName val="0"/>
          <c:showSerName val="0"/>
          <c:showPercent val="0"/>
          <c:showBubbleSize val="0"/>
        </c:dLbls>
        <c:marker val="1"/>
        <c:smooth val="0"/>
        <c:axId val="73228288"/>
        <c:axId val="73230208"/>
      </c:lineChart>
      <c:catAx>
        <c:axId val="73228288"/>
        <c:scaling>
          <c:orientation val="minMax"/>
        </c:scaling>
        <c:delete val="1"/>
        <c:axPos val="b"/>
        <c:numFmt formatCode="General" sourceLinked="1"/>
        <c:majorTickMark val="none"/>
        <c:minorTickMark val="none"/>
        <c:tickLblPos val="none"/>
        <c:crossAx val="73230208"/>
        <c:crosses val="autoZero"/>
        <c:auto val="1"/>
        <c:lblAlgn val="ctr"/>
        <c:lblOffset val="100"/>
        <c:noMultiLvlLbl val="1"/>
      </c:cat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[1]データ!$AU$6:$AY$6</c:f>
              <c:numCache>
                <c:formatCode>General</c:formatCode>
                <c:ptCount val="5"/>
                <c:pt idx="0">
                  <c:v>#N/A</c:v>
                </c:pt>
                <c:pt idx="1">
                  <c:v>#N/A</c:v>
                </c:pt>
                <c:pt idx="2">
                  <c:v>#N/A</c:v>
                </c:pt>
                <c:pt idx="3">
                  <c:v>#N/A</c:v>
                </c:pt>
                <c:pt idx="4">
                  <c:v>#N/A</c:v>
                </c:pt>
              </c:numCache>
            </c:numRef>
          </c:val>
          <c:extLst>
            <c:ext xmlns:c16="http://schemas.microsoft.com/office/drawing/2014/chart" uri="{C3380CC4-5D6E-409C-BE32-E72D297353CC}">
              <c16:uniqueId val="{00000000-532F-49D4-803A-6FA089B990E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[1]データ!$AZ$6:$BD$6</c:f>
              <c:numCache>
                <c:formatCode>General</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2F-49D4-803A-6FA089B990EC}"/>
            </c:ext>
          </c:extLst>
        </c:ser>
        <c:dLbls>
          <c:showLegendKey val="0"/>
          <c:showVal val="0"/>
          <c:showCatName val="0"/>
          <c:showSerName val="0"/>
          <c:showPercent val="0"/>
          <c:showBubbleSize val="0"/>
        </c:dLbls>
        <c:marker val="1"/>
        <c:smooth val="0"/>
        <c:axId val="73239936"/>
        <c:axId val="73250304"/>
      </c:lineChart>
      <c:catAx>
        <c:axId val="73239936"/>
        <c:scaling>
          <c:orientation val="minMax"/>
        </c:scaling>
        <c:delete val="1"/>
        <c:axPos val="b"/>
        <c:numFmt formatCode="General" sourceLinked="1"/>
        <c:majorTickMark val="none"/>
        <c:minorTickMark val="none"/>
        <c:tickLblPos val="none"/>
        <c:crossAx val="73250304"/>
        <c:crosses val="autoZero"/>
        <c:auto val="1"/>
        <c:lblAlgn val="ctr"/>
        <c:lblOffset val="100"/>
        <c:noMultiLvlLbl val="1"/>
      </c:cat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[1]データ!$BF$6:$BJ$6</c:f>
              <c:numCache>
                <c:formatCode>General</c:formatCode>
                <c:ptCount val="5"/>
                <c:pt idx="0">
                  <c:v>0</c:v>
                </c:pt>
                <c:pt idx="1">
                  <c:v>0</c:v>
                </c:pt>
                <c:pt idx="2">
                  <c:v>0</c:v>
                </c:pt>
                <c:pt idx="3">
                  <c:v>0</c:v>
                </c:pt>
                <c:pt idx="4">
                  <c:v>1101.32</c:v>
                </c:pt>
              </c:numCache>
            </c:numRef>
          </c:val>
          <c:extLst>
            <c:ext xmlns:c16="http://schemas.microsoft.com/office/drawing/2014/chart" uri="{C3380CC4-5D6E-409C-BE32-E72D297353CC}">
              <c16:uniqueId val="{00000000-E63F-41D9-B8B6-A853632619C5}"/>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[1]データ!$BK$6:$BO$6</c:f>
              <c:numCache>
                <c:formatCode>General</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E63F-41D9-B8B6-A853632619C5}"/>
            </c:ext>
          </c:extLst>
        </c:ser>
        <c:dLbls>
          <c:showLegendKey val="0"/>
          <c:showVal val="0"/>
          <c:showCatName val="0"/>
          <c:showSerName val="0"/>
          <c:showPercent val="0"/>
          <c:showBubbleSize val="0"/>
        </c:dLbls>
        <c:marker val="1"/>
        <c:smooth val="0"/>
        <c:axId val="73337856"/>
        <c:axId val="73340032"/>
      </c:lineChart>
      <c:catAx>
        <c:axId val="73337856"/>
        <c:scaling>
          <c:orientation val="minMax"/>
        </c:scaling>
        <c:delete val="1"/>
        <c:axPos val="b"/>
        <c:numFmt formatCode="General" sourceLinked="1"/>
        <c:majorTickMark val="none"/>
        <c:minorTickMark val="none"/>
        <c:tickLblPos val="none"/>
        <c:crossAx val="73340032"/>
        <c:crosses val="autoZero"/>
        <c:auto val="1"/>
        <c:lblAlgn val="ctr"/>
        <c:lblOffset val="100"/>
        <c:noMultiLvlLbl val="1"/>
      </c:cat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[1]データ!$BQ$6:$BU$6</c:f>
              <c:numCache>
                <c:formatCode>General</c:formatCode>
                <c:ptCount val="5"/>
                <c:pt idx="0">
                  <c:v>62.02</c:v>
                </c:pt>
                <c:pt idx="1">
                  <c:v>59.26</c:v>
                </c:pt>
                <c:pt idx="2">
                  <c:v>60.32</c:v>
                </c:pt>
                <c:pt idx="3">
                  <c:v>56.97</c:v>
                </c:pt>
                <c:pt idx="4">
                  <c:v>56.27</c:v>
                </c:pt>
              </c:numCache>
            </c:numRef>
          </c:val>
          <c:extLst>
            <c:ext xmlns:c16="http://schemas.microsoft.com/office/drawing/2014/chart" uri="{C3380CC4-5D6E-409C-BE32-E72D297353CC}">
              <c16:uniqueId val="{00000000-EF57-4F27-A339-DED6ED9EA5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[1]データ!$BV$6:$BZ$6</c:f>
              <c:numCache>
                <c:formatCode>General</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EF57-4F27-A339-DED6ED9EA51A}"/>
            </c:ext>
          </c:extLst>
        </c:ser>
        <c:dLbls>
          <c:showLegendKey val="0"/>
          <c:showVal val="0"/>
          <c:showCatName val="0"/>
          <c:showSerName val="0"/>
          <c:showPercent val="0"/>
          <c:showBubbleSize val="0"/>
        </c:dLbls>
        <c:marker val="1"/>
        <c:smooth val="0"/>
        <c:axId val="73353856"/>
        <c:axId val="73360128"/>
      </c:lineChart>
      <c:catAx>
        <c:axId val="73353856"/>
        <c:scaling>
          <c:orientation val="minMax"/>
        </c:scaling>
        <c:delete val="1"/>
        <c:axPos val="b"/>
        <c:numFmt formatCode="General" sourceLinked="1"/>
        <c:majorTickMark val="none"/>
        <c:minorTickMark val="none"/>
        <c:tickLblPos val="none"/>
        <c:crossAx val="73360128"/>
        <c:crosses val="autoZero"/>
        <c:auto val="1"/>
        <c:lblAlgn val="ctr"/>
        <c:lblOffset val="100"/>
        <c:noMultiLvlLbl val="1"/>
      </c:cat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[1]データ!$B$10:$F$10</c:f>
              <c:numCache>
                <c:formatCode>General</c:formatCode>
                <c:ptCount val="5"/>
                <c:pt idx="0">
                  <c:v>46388</c:v>
                </c:pt>
                <c:pt idx="1">
                  <c:v>46753</c:v>
                </c:pt>
                <c:pt idx="2">
                  <c:v>47119</c:v>
                </c:pt>
                <c:pt idx="3">
                  <c:v>47484</c:v>
                </c:pt>
                <c:pt idx="4">
                  <c:v>47849</c:v>
                </c:pt>
              </c:numCache>
            </c:numRef>
          </c:cat>
          <c:val>
            <c:numRef>
              <c:f>[1]データ!$CB$6:$CF$6</c:f>
              <c:numCache>
                <c:formatCode>General</c:formatCode>
                <c:ptCount val="5"/>
                <c:pt idx="0">
                  <c:v>388.3</c:v>
                </c:pt>
                <c:pt idx="1">
                  <c:v>361.13</c:v>
                </c:pt>
                <c:pt idx="2">
                  <c:v>335.7</c:v>
                </c:pt>
                <c:pt idx="3">
                  <c:v>352.96</c:v>
                </c:pt>
                <c:pt idx="4">
                  <c:v>359.28</c:v>
                </c:pt>
              </c:numCache>
            </c:numRef>
          </c:val>
          <c:extLst>
            <c:ext xmlns:c16="http://schemas.microsoft.com/office/drawing/2014/chart" uri="{C3380CC4-5D6E-409C-BE32-E72D297353CC}">
              <c16:uniqueId val="{00000000-CFDA-44E7-9197-C770A1F0925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[1]データ!$CG$6:$CK$6</c:f>
              <c:numCache>
                <c:formatCode>General</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CFDA-44E7-9197-C770A1F09251}"/>
            </c:ext>
          </c:extLst>
        </c:ser>
        <c:dLbls>
          <c:showLegendKey val="0"/>
          <c:showVal val="0"/>
          <c:showCatName val="0"/>
          <c:showSerName val="0"/>
          <c:showPercent val="0"/>
          <c:showBubbleSize val="0"/>
        </c:dLbls>
        <c:marker val="1"/>
        <c:smooth val="0"/>
        <c:axId val="73369856"/>
        <c:axId val="73372032"/>
      </c:lineChart>
      <c:catAx>
        <c:axId val="73369856"/>
        <c:scaling>
          <c:orientation val="minMax"/>
        </c:scaling>
        <c:delete val="1"/>
        <c:axPos val="b"/>
        <c:numFmt formatCode="General" sourceLinked="1"/>
        <c:majorTickMark val="none"/>
        <c:minorTickMark val="none"/>
        <c:tickLblPos val="none"/>
        <c:crossAx val="73372032"/>
        <c:crosses val="autoZero"/>
        <c:auto val="1"/>
        <c:lblAlgn val="ctr"/>
        <c:lblOffset val="100"/>
        <c:noMultiLvlLbl val="1"/>
      </c:cat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1]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1]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1]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1]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1</xdr:row>
      <xdr:rowOff>0</xdr:rowOff>
    </xdr:from>
    <xdr:to>
      <xdr:col>10</xdr:col>
      <xdr:colOff>0</xdr:colOff>
      <xdr:row>2</xdr:row>
      <xdr:rowOff>373380</xdr:rowOff>
    </xdr:to>
    <xdr:sp macro="" textlink="">
      <xdr:nvSpPr>
        <xdr:cNvPr id="2" name="Line 1"/>
        <xdr:cNvSpPr>
          <a:spLocks noChangeShapeType="1"/>
        </xdr:cNvSpPr>
      </xdr:nvSpPr>
      <xdr:spPr bwMode="auto">
        <a:xfrm>
          <a:off x="7620" y="167640"/>
          <a:ext cx="3520440" cy="5410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65</xdr:row>
      <xdr:rowOff>0</xdr:rowOff>
    </xdr:from>
    <xdr:to>
      <xdr:col>10</xdr:col>
      <xdr:colOff>15240</xdr:colOff>
      <xdr:row>67</xdr:row>
      <xdr:rowOff>0</xdr:rowOff>
    </xdr:to>
    <xdr:sp macro="" textlink="">
      <xdr:nvSpPr>
        <xdr:cNvPr id="4" name="Line 3"/>
        <xdr:cNvSpPr>
          <a:spLocks noChangeShapeType="1"/>
        </xdr:cNvSpPr>
      </xdr:nvSpPr>
      <xdr:spPr bwMode="auto">
        <a:xfrm>
          <a:off x="0" y="12832080"/>
          <a:ext cx="3543300" cy="57912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68580</xdr:colOff>
      <xdr:row>66</xdr:row>
      <xdr:rowOff>53340</xdr:rowOff>
    </xdr:from>
    <xdr:to>
      <xdr:col>11</xdr:col>
      <xdr:colOff>571500</xdr:colOff>
      <xdr:row>66</xdr:row>
      <xdr:rowOff>342900</xdr:rowOff>
    </xdr:to>
    <xdr:sp macro="" textlink="">
      <xdr:nvSpPr>
        <xdr:cNvPr id="5" name="AutoShape 4"/>
        <xdr:cNvSpPr>
          <a:spLocks noChangeArrowheads="1"/>
        </xdr:cNvSpPr>
      </xdr:nvSpPr>
      <xdr:spPr bwMode="auto">
        <a:xfrm>
          <a:off x="4236720" y="13083540"/>
          <a:ext cx="502920" cy="28956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1</xdr:row>
      <xdr:rowOff>0</xdr:rowOff>
    </xdr:from>
    <xdr:to>
      <xdr:col>10</xdr:col>
      <xdr:colOff>0</xdr:colOff>
      <xdr:row>2</xdr:row>
      <xdr:rowOff>371475</xdr:rowOff>
    </xdr:to>
    <xdr:sp macro="" textlink="">
      <xdr:nvSpPr>
        <xdr:cNvPr id="6" name="Line 1"/>
        <xdr:cNvSpPr>
          <a:spLocks noChangeShapeType="1"/>
        </xdr:cNvSpPr>
      </xdr:nvSpPr>
      <xdr:spPr bwMode="auto">
        <a:xfrm>
          <a:off x="9525" y="171450"/>
          <a:ext cx="3924300" cy="5429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2</xdr:row>
      <xdr:rowOff>57150</xdr:rowOff>
    </xdr:from>
    <xdr:to>
      <xdr:col>11</xdr:col>
      <xdr:colOff>638175</xdr:colOff>
      <xdr:row>2</xdr:row>
      <xdr:rowOff>342900</xdr:rowOff>
    </xdr:to>
    <xdr:sp macro="" textlink="">
      <xdr:nvSpPr>
        <xdr:cNvPr id="7" name="AutoShape 2"/>
        <xdr:cNvSpPr>
          <a:spLocks noChangeArrowheads="1"/>
        </xdr:cNvSpPr>
      </xdr:nvSpPr>
      <xdr:spPr bwMode="auto">
        <a:xfrm>
          <a:off x="4724400" y="400050"/>
          <a:ext cx="561975"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65</xdr:row>
      <xdr:rowOff>0</xdr:rowOff>
    </xdr:from>
    <xdr:to>
      <xdr:col>10</xdr:col>
      <xdr:colOff>19050</xdr:colOff>
      <xdr:row>67</xdr:row>
      <xdr:rowOff>0</xdr:rowOff>
    </xdr:to>
    <xdr:sp macro="" textlink="">
      <xdr:nvSpPr>
        <xdr:cNvPr id="8" name="Line 3"/>
        <xdr:cNvSpPr>
          <a:spLocks noChangeShapeType="1"/>
        </xdr:cNvSpPr>
      </xdr:nvSpPr>
      <xdr:spPr bwMode="auto">
        <a:xfrm>
          <a:off x="0" y="12915900"/>
          <a:ext cx="395287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76200</xdr:colOff>
      <xdr:row>66</xdr:row>
      <xdr:rowOff>57150</xdr:rowOff>
    </xdr:from>
    <xdr:to>
      <xdr:col>11</xdr:col>
      <xdr:colOff>638175</xdr:colOff>
      <xdr:row>66</xdr:row>
      <xdr:rowOff>342900</xdr:rowOff>
    </xdr:to>
    <xdr:sp macro="" textlink="">
      <xdr:nvSpPr>
        <xdr:cNvPr id="9" name="AutoShape 4"/>
        <xdr:cNvSpPr>
          <a:spLocks noChangeArrowheads="1"/>
        </xdr:cNvSpPr>
      </xdr:nvSpPr>
      <xdr:spPr bwMode="auto">
        <a:xfrm>
          <a:off x="4724400" y="13173075"/>
          <a:ext cx="561975" cy="2857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010;&#38263;&#37096;&#23616;/&#24314;&#35373;&#27700;&#36947;&#35506;/01&#20849;&#36890;/02&#20250;&#35336;/&#32076;&#21942;&#27604;&#36611;&#20998;&#26512;&#34920;/&#65330;2/&#25552;&#20986;/&#12304;&#32076;&#21942;&#27604;&#36611;&#20998;&#26512;&#34920;&#12305;2019_016934_47_180_000&#65288;&#27161;&#27941;&#30010;&#65306;&#29305;&#23450;&#22320;&#22495;&#29983;&#27963;&#25490;&#27700;&#20966;&#29702;&#20107;&#26989;&#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法非適用_下水道事業"/>
      <sheetName val="データ"/>
    </sheetNames>
    <sheetDataSet>
      <sheetData sheetId="0"/>
      <sheetData sheetId="1">
        <row r="6">
          <cell r="Y6">
            <v>100</v>
          </cell>
          <cell r="Z6">
            <v>100</v>
          </cell>
          <cell r="AA6">
            <v>100</v>
          </cell>
          <cell r="AB6">
            <v>100</v>
          </cell>
          <cell r="AC6">
            <v>100</v>
          </cell>
          <cell r="AD6" t="e">
            <v>#N/A</v>
          </cell>
          <cell r="AE6" t="e">
            <v>#N/A</v>
          </cell>
          <cell r="AF6" t="e">
            <v>#N/A</v>
          </cell>
          <cell r="AG6" t="e">
            <v>#N/A</v>
          </cell>
          <cell r="AH6" t="e">
            <v>#N/A</v>
          </cell>
          <cell r="AJ6" t="e">
            <v>#N/A</v>
          </cell>
          <cell r="AK6" t="e">
            <v>#N/A</v>
          </cell>
          <cell r="AL6" t="e">
            <v>#N/A</v>
          </cell>
          <cell r="AM6" t="e">
            <v>#N/A</v>
          </cell>
          <cell r="AN6" t="e">
            <v>#N/A</v>
          </cell>
          <cell r="AO6" t="e">
            <v>#N/A</v>
          </cell>
          <cell r="AP6" t="e">
            <v>#N/A</v>
          </cell>
          <cell r="AQ6" t="e">
            <v>#N/A</v>
          </cell>
          <cell r="AR6" t="e">
            <v>#N/A</v>
          </cell>
          <cell r="AS6" t="e">
            <v>#N/A</v>
          </cell>
          <cell r="AU6" t="e">
            <v>#N/A</v>
          </cell>
          <cell r="AV6" t="e">
            <v>#N/A</v>
          </cell>
          <cell r="AW6" t="e">
            <v>#N/A</v>
          </cell>
          <cell r="AX6" t="e">
            <v>#N/A</v>
          </cell>
          <cell r="AY6" t="e">
            <v>#N/A</v>
          </cell>
          <cell r="AZ6" t="e">
            <v>#N/A</v>
          </cell>
          <cell r="BA6" t="e">
            <v>#N/A</v>
          </cell>
          <cell r="BB6" t="e">
            <v>#N/A</v>
          </cell>
          <cell r="BC6" t="e">
            <v>#N/A</v>
          </cell>
          <cell r="BD6" t="e">
            <v>#N/A</v>
          </cell>
          <cell r="BF6">
            <v>0</v>
          </cell>
          <cell r="BG6">
            <v>0</v>
          </cell>
          <cell r="BH6">
            <v>0</v>
          </cell>
          <cell r="BI6">
            <v>0</v>
          </cell>
          <cell r="BJ6">
            <v>1101.32</v>
          </cell>
          <cell r="BK6">
            <v>392.19</v>
          </cell>
          <cell r="BL6">
            <v>413.5</v>
          </cell>
          <cell r="BM6">
            <v>407.42</v>
          </cell>
          <cell r="BN6">
            <v>386.46</v>
          </cell>
          <cell r="BO6">
            <v>421.25</v>
          </cell>
          <cell r="BQ6">
            <v>62.02</v>
          </cell>
          <cell r="BR6">
            <v>59.26</v>
          </cell>
          <cell r="BS6">
            <v>60.32</v>
          </cell>
          <cell r="BT6">
            <v>56.97</v>
          </cell>
          <cell r="BU6">
            <v>56.27</v>
          </cell>
          <cell r="BV6">
            <v>57.03</v>
          </cell>
          <cell r="BW6">
            <v>55.84</v>
          </cell>
          <cell r="BX6">
            <v>57.08</v>
          </cell>
          <cell r="BY6">
            <v>55.85</v>
          </cell>
          <cell r="BZ6">
            <v>53.23</v>
          </cell>
          <cell r="CB6">
            <v>388.3</v>
          </cell>
          <cell r="CC6">
            <v>361.13</v>
          </cell>
          <cell r="CD6">
            <v>335.7</v>
          </cell>
          <cell r="CE6">
            <v>352.96</v>
          </cell>
          <cell r="CF6">
            <v>359.28</v>
          </cell>
          <cell r="CG6">
            <v>283.73</v>
          </cell>
          <cell r="CH6">
            <v>287.57</v>
          </cell>
          <cell r="CI6">
            <v>286.86</v>
          </cell>
          <cell r="CJ6">
            <v>287.91000000000003</v>
          </cell>
          <cell r="CK6">
            <v>283.3</v>
          </cell>
          <cell r="CM6">
            <v>36.28</v>
          </cell>
          <cell r="CN6">
            <v>39.57</v>
          </cell>
          <cell r="CO6">
            <v>41.06</v>
          </cell>
          <cell r="CP6">
            <v>41.29</v>
          </cell>
          <cell r="CQ6">
            <v>41.07</v>
          </cell>
          <cell r="CR6">
            <v>58.25</v>
          </cell>
          <cell r="CS6">
            <v>61.55</v>
          </cell>
          <cell r="CT6">
            <v>57.22</v>
          </cell>
          <cell r="CU6">
            <v>54.93</v>
          </cell>
          <cell r="CV6">
            <v>55.96</v>
          </cell>
          <cell r="CX6">
            <v>29.48</v>
          </cell>
          <cell r="CY6">
            <v>29.62</v>
          </cell>
          <cell r="CZ6">
            <v>100</v>
          </cell>
          <cell r="DA6">
            <v>100</v>
          </cell>
          <cell r="DB6">
            <v>100</v>
          </cell>
          <cell r="DC6">
            <v>68.150000000000006</v>
          </cell>
          <cell r="DD6">
            <v>67.489999999999995</v>
          </cell>
          <cell r="DE6">
            <v>67.290000000000006</v>
          </cell>
          <cell r="DF6">
            <v>65.569999999999993</v>
          </cell>
          <cell r="DG6">
            <v>60.12</v>
          </cell>
          <cell r="DI6" t="e">
            <v>#N/A</v>
          </cell>
          <cell r="DJ6" t="e">
            <v>#N/A</v>
          </cell>
          <cell r="DK6" t="e">
            <v>#N/A</v>
          </cell>
          <cell r="DL6" t="e">
            <v>#N/A</v>
          </cell>
          <cell r="DM6" t="e">
            <v>#N/A</v>
          </cell>
          <cell r="DN6" t="e">
            <v>#N/A</v>
          </cell>
          <cell r="DO6" t="e">
            <v>#N/A</v>
          </cell>
          <cell r="DP6" t="e">
            <v>#N/A</v>
          </cell>
          <cell r="DQ6" t="e">
            <v>#N/A</v>
          </cell>
          <cell r="DR6" t="e">
            <v>#N/A</v>
          </cell>
          <cell r="DT6" t="e">
            <v>#N/A</v>
          </cell>
          <cell r="DU6" t="e">
            <v>#N/A</v>
          </cell>
          <cell r="DV6" t="e">
            <v>#N/A</v>
          </cell>
          <cell r="DW6" t="e">
            <v>#N/A</v>
          </cell>
          <cell r="DX6" t="e">
            <v>#N/A</v>
          </cell>
          <cell r="DY6" t="e">
            <v>#N/A</v>
          </cell>
          <cell r="DZ6" t="e">
            <v>#N/A</v>
          </cell>
          <cell r="EA6" t="e">
            <v>#N/A</v>
          </cell>
          <cell r="EB6" t="e">
            <v>#N/A</v>
          </cell>
          <cell r="EC6" t="e">
            <v>#N/A</v>
          </cell>
          <cell r="EE6" t="str">
            <v>-</v>
          </cell>
          <cell r="EF6" t="str">
            <v>-</v>
          </cell>
          <cell r="EG6" t="str">
            <v>-</v>
          </cell>
          <cell r="EH6" t="str">
            <v>-</v>
          </cell>
          <cell r="EI6" t="str">
            <v>-</v>
          </cell>
          <cell r="EJ6" t="str">
            <v>-</v>
          </cell>
          <cell r="EK6" t="str">
            <v>-</v>
          </cell>
          <cell r="EL6" t="str">
            <v>-</v>
          </cell>
          <cell r="EM6" t="str">
            <v>-</v>
          </cell>
          <cell r="EN6" t="str">
            <v>-</v>
          </cell>
        </row>
        <row r="10">
          <cell r="B10">
            <v>46388</v>
          </cell>
          <cell r="C10">
            <v>46753</v>
          </cell>
          <cell r="D10">
            <v>47119</v>
          </cell>
          <cell r="E10">
            <v>47484</v>
          </cell>
          <cell r="F10">
            <v>47849</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AH140"/>
  <sheetViews>
    <sheetView showGridLines="0" view="pageBreakPreview" zoomScale="70" zoomScaleNormal="70" zoomScaleSheetLayoutView="70" workbookViewId="0">
      <selection activeCell="L9" sqref="L9"/>
    </sheetView>
  </sheetViews>
  <sheetFormatPr defaultColWidth="8.875" defaultRowHeight="13.5" x14ac:dyDescent="0.15"/>
  <cols>
    <col min="1" max="1" width="1.75" style="46" customWidth="1"/>
    <col min="2" max="2" width="4.75" style="46" customWidth="1"/>
    <col min="3" max="3" width="11.75" style="46" customWidth="1"/>
    <col min="4" max="4" width="15.75" style="46" customWidth="1"/>
    <col min="5" max="7" width="10.75" style="46" customWidth="1"/>
    <col min="8" max="8" width="8.5" style="46" customWidth="1"/>
    <col min="9" max="9" width="10.75" style="46" customWidth="1"/>
    <col min="10" max="10" width="9.625" style="46" customWidth="1"/>
    <col min="11" max="11" width="11.375" style="46" customWidth="1"/>
    <col min="12" max="12" width="10.625" style="46" customWidth="1"/>
    <col min="13" max="15" width="10.75" style="46" customWidth="1"/>
    <col min="16" max="16" width="2.75" style="46" customWidth="1"/>
    <col min="17" max="16384" width="8.875" style="46"/>
  </cols>
  <sheetData>
    <row r="1" spans="2:16" ht="10.15" customHeight="1" x14ac:dyDescent="0.15"/>
    <row r="2" spans="2:16" ht="30" customHeight="1" x14ac:dyDescent="0.15">
      <c r="N2" s="345" t="s">
        <v>206</v>
      </c>
      <c r="O2" s="346"/>
      <c r="P2" s="35"/>
    </row>
    <row r="3" spans="2:16" ht="10.9" customHeight="1" x14ac:dyDescent="0.15">
      <c r="N3" s="53"/>
      <c r="O3" s="53"/>
      <c r="P3" s="35"/>
    </row>
    <row r="4" spans="2:16" ht="52.9" customHeight="1" x14ac:dyDescent="0.15">
      <c r="B4" s="352" t="s">
        <v>317</v>
      </c>
      <c r="C4" s="353"/>
      <c r="D4" s="353"/>
      <c r="E4" s="353"/>
      <c r="F4" s="353"/>
      <c r="G4" s="353"/>
      <c r="H4" s="353"/>
      <c r="I4" s="353"/>
      <c r="J4" s="353"/>
      <c r="K4" s="353"/>
      <c r="L4" s="353"/>
      <c r="M4" s="353"/>
      <c r="N4" s="353"/>
      <c r="O4" s="353"/>
      <c r="P4" s="58"/>
    </row>
    <row r="5" spans="2:16" ht="36" customHeight="1" x14ac:dyDescent="0.15">
      <c r="B5" s="351"/>
      <c r="C5" s="351"/>
      <c r="D5" s="351"/>
      <c r="E5" s="351"/>
      <c r="F5" s="351"/>
      <c r="G5" s="351"/>
      <c r="H5" s="351"/>
      <c r="I5" s="351"/>
      <c r="J5" s="351"/>
      <c r="K5" s="351"/>
      <c r="L5" s="351"/>
      <c r="M5" s="351"/>
      <c r="N5" s="351"/>
      <c r="O5" s="351"/>
      <c r="P5" s="351"/>
    </row>
    <row r="6" spans="2:16" ht="39" customHeight="1" x14ac:dyDescent="0.15">
      <c r="B6" s="360" t="s">
        <v>149</v>
      </c>
      <c r="C6" s="360"/>
      <c r="D6" s="360"/>
      <c r="E6" s="360"/>
      <c r="F6" s="355" t="s">
        <v>207</v>
      </c>
      <c r="G6" s="355"/>
      <c r="H6" s="355"/>
      <c r="I6" s="355"/>
      <c r="J6" s="355"/>
      <c r="K6" s="224"/>
      <c r="L6" s="224"/>
      <c r="M6" s="224"/>
      <c r="N6" s="224"/>
      <c r="O6" s="60"/>
      <c r="P6" s="60"/>
    </row>
    <row r="7" spans="2:16" ht="19.899999999999999" customHeight="1" x14ac:dyDescent="0.15">
      <c r="B7" s="61"/>
      <c r="C7" s="61"/>
      <c r="D7" s="61"/>
      <c r="E7" s="61"/>
      <c r="F7" s="62"/>
      <c r="G7" s="62"/>
      <c r="H7" s="62"/>
      <c r="I7" s="62"/>
      <c r="J7" s="62"/>
      <c r="K7" s="224"/>
      <c r="L7" s="224"/>
      <c r="M7" s="224"/>
      <c r="N7" s="224"/>
      <c r="O7" s="60"/>
      <c r="P7" s="60"/>
    </row>
    <row r="8" spans="2:16" ht="39" customHeight="1" x14ac:dyDescent="0.15">
      <c r="B8" s="360" t="s">
        <v>150</v>
      </c>
      <c r="C8" s="360"/>
      <c r="D8" s="360"/>
      <c r="E8" s="360"/>
      <c r="F8" s="355" t="s">
        <v>208</v>
      </c>
      <c r="G8" s="355"/>
      <c r="H8" s="355"/>
      <c r="I8" s="355"/>
      <c r="J8" s="355"/>
      <c r="K8" s="224"/>
      <c r="L8" s="224"/>
      <c r="M8" s="224"/>
      <c r="N8" s="224"/>
      <c r="O8" s="60"/>
      <c r="P8" s="60"/>
    </row>
    <row r="9" spans="2:16" ht="19.899999999999999" customHeight="1" x14ac:dyDescent="0.15">
      <c r="B9" s="61"/>
      <c r="C9" s="61"/>
      <c r="D9" s="61"/>
      <c r="E9" s="61"/>
      <c r="F9" s="62"/>
      <c r="G9" s="62"/>
      <c r="H9" s="62"/>
      <c r="I9" s="62"/>
      <c r="J9" s="62"/>
      <c r="K9" s="224"/>
      <c r="L9" s="224"/>
      <c r="M9" s="224"/>
      <c r="N9" s="224"/>
      <c r="O9" s="60"/>
      <c r="P9" s="60"/>
    </row>
    <row r="10" spans="2:16" ht="39" customHeight="1" x14ac:dyDescent="0.15">
      <c r="B10" s="360" t="s">
        <v>144</v>
      </c>
      <c r="C10" s="360"/>
      <c r="D10" s="360"/>
      <c r="E10" s="360"/>
      <c r="F10" s="225" t="s">
        <v>209</v>
      </c>
      <c r="G10" s="226">
        <v>3</v>
      </c>
      <c r="H10" s="225" t="s">
        <v>145</v>
      </c>
      <c r="I10" s="226">
        <v>2</v>
      </c>
      <c r="J10" s="225" t="s">
        <v>146</v>
      </c>
      <c r="K10" s="227"/>
      <c r="L10" s="227"/>
      <c r="M10" s="227"/>
      <c r="N10" s="227"/>
      <c r="O10" s="63"/>
      <c r="P10" s="63"/>
    </row>
    <row r="11" spans="2:16" ht="19.899999999999999" customHeight="1" x14ac:dyDescent="0.15">
      <c r="B11" s="61"/>
      <c r="C11" s="61"/>
      <c r="D11" s="61"/>
      <c r="E11" s="61"/>
      <c r="F11" s="228"/>
      <c r="G11" s="229"/>
      <c r="H11" s="228"/>
      <c r="I11" s="229"/>
      <c r="J11" s="228"/>
      <c r="K11" s="227"/>
      <c r="L11" s="227"/>
      <c r="M11" s="227"/>
      <c r="N11" s="227"/>
      <c r="O11" s="63"/>
      <c r="P11" s="63"/>
    </row>
    <row r="12" spans="2:16" ht="39" customHeight="1" x14ac:dyDescent="0.15">
      <c r="B12" s="360" t="s">
        <v>147</v>
      </c>
      <c r="C12" s="360"/>
      <c r="D12" s="360"/>
      <c r="E12" s="360"/>
      <c r="F12" s="225" t="s">
        <v>209</v>
      </c>
      <c r="G12" s="225">
        <v>2</v>
      </c>
      <c r="H12" s="225" t="s">
        <v>0</v>
      </c>
      <c r="I12" s="355" t="s">
        <v>148</v>
      </c>
      <c r="J12" s="355"/>
      <c r="K12" s="225" t="s">
        <v>209</v>
      </c>
      <c r="L12" s="225">
        <v>11</v>
      </c>
      <c r="M12" s="226" t="s">
        <v>0</v>
      </c>
      <c r="N12" s="226"/>
      <c r="O12" s="64"/>
      <c r="P12" s="65"/>
    </row>
    <row r="13" spans="2:16" ht="28.9" customHeight="1" x14ac:dyDescent="0.15">
      <c r="B13" s="54"/>
      <c r="C13" s="56"/>
      <c r="D13" s="56"/>
      <c r="E13" s="56"/>
      <c r="F13" s="53"/>
      <c r="G13" s="39"/>
      <c r="H13" s="39"/>
      <c r="I13" s="39"/>
      <c r="J13" s="39"/>
      <c r="K13" s="39"/>
      <c r="L13" s="39"/>
      <c r="M13" s="40"/>
      <c r="N13" s="40"/>
      <c r="O13" s="55"/>
      <c r="P13" s="55"/>
    </row>
    <row r="14" spans="2:16" s="1" customFormat="1" ht="30" customHeight="1" x14ac:dyDescent="0.15">
      <c r="B14" s="68" t="s">
        <v>153</v>
      </c>
      <c r="C14" s="59"/>
    </row>
    <row r="15" spans="2:16" ht="30" customHeight="1" x14ac:dyDescent="0.15">
      <c r="B15" s="33" t="s">
        <v>3</v>
      </c>
      <c r="C15" s="356" t="s">
        <v>187</v>
      </c>
      <c r="D15" s="357"/>
      <c r="E15" s="2"/>
    </row>
    <row r="16" spans="2:16" ht="30" customHeight="1" x14ac:dyDescent="0.15">
      <c r="B16" s="33" t="s">
        <v>172</v>
      </c>
      <c r="C16" s="103" t="s">
        <v>181</v>
      </c>
      <c r="D16" s="101"/>
      <c r="E16" s="2"/>
    </row>
    <row r="17" spans="2:16" ht="4.9000000000000004" customHeight="1" x14ac:dyDescent="0.15"/>
    <row r="18" spans="2:16" ht="70.150000000000006" customHeight="1" x14ac:dyDescent="0.15">
      <c r="B18" s="358" t="s">
        <v>129</v>
      </c>
      <c r="C18" s="359"/>
      <c r="D18" s="359"/>
      <c r="E18" s="350" t="s">
        <v>210</v>
      </c>
      <c r="F18" s="350"/>
      <c r="G18" s="350"/>
      <c r="H18" s="354"/>
      <c r="I18" s="347" t="s">
        <v>122</v>
      </c>
      <c r="J18" s="348"/>
      <c r="K18" s="349"/>
      <c r="L18" s="350" t="s">
        <v>211</v>
      </c>
      <c r="M18" s="350"/>
      <c r="N18" s="350"/>
      <c r="O18" s="350"/>
      <c r="P18" s="47"/>
    </row>
    <row r="19" spans="2:16" ht="70.150000000000006" customHeight="1" x14ac:dyDescent="0.15">
      <c r="B19" s="431" t="s">
        <v>2</v>
      </c>
      <c r="C19" s="359"/>
      <c r="D19" s="359"/>
      <c r="E19" s="364" t="s">
        <v>212</v>
      </c>
      <c r="F19" s="364"/>
      <c r="G19" s="364"/>
      <c r="H19" s="364"/>
      <c r="I19" s="361" t="s">
        <v>140</v>
      </c>
      <c r="J19" s="362"/>
      <c r="K19" s="349"/>
      <c r="L19" s="378" t="s">
        <v>213</v>
      </c>
      <c r="M19" s="378"/>
      <c r="N19" s="378"/>
      <c r="O19" s="378"/>
      <c r="P19" s="47"/>
    </row>
    <row r="20" spans="2:16" ht="71.45" customHeight="1" x14ac:dyDescent="0.15">
      <c r="B20" s="363" t="s">
        <v>124</v>
      </c>
      <c r="C20" s="362"/>
      <c r="D20" s="349"/>
      <c r="E20" s="388" t="s">
        <v>215</v>
      </c>
      <c r="F20" s="389"/>
      <c r="G20" s="389"/>
      <c r="H20" s="389"/>
      <c r="I20" s="389"/>
      <c r="J20" s="389"/>
      <c r="K20" s="389"/>
      <c r="L20" s="389"/>
      <c r="M20" s="389"/>
      <c r="N20" s="389"/>
      <c r="O20" s="390"/>
      <c r="P20" s="47"/>
    </row>
    <row r="21" spans="2:16" ht="71.45" customHeight="1" x14ac:dyDescent="0.15">
      <c r="B21" s="363" t="s">
        <v>128</v>
      </c>
      <c r="C21" s="362"/>
      <c r="D21" s="349"/>
      <c r="E21" s="375" t="s">
        <v>214</v>
      </c>
      <c r="F21" s="376"/>
      <c r="G21" s="376"/>
      <c r="H21" s="376"/>
      <c r="I21" s="376"/>
      <c r="J21" s="376"/>
      <c r="K21" s="376"/>
      <c r="L21" s="376"/>
      <c r="M21" s="376"/>
      <c r="N21" s="376"/>
      <c r="O21" s="377"/>
      <c r="P21" s="47"/>
    </row>
    <row r="22" spans="2:16" ht="71.45" customHeight="1" x14ac:dyDescent="0.15">
      <c r="B22" s="391" t="s">
        <v>151</v>
      </c>
      <c r="C22" s="392"/>
      <c r="D22" s="393"/>
      <c r="E22" s="375" t="s">
        <v>216</v>
      </c>
      <c r="F22" s="376"/>
      <c r="G22" s="376"/>
      <c r="H22" s="376"/>
      <c r="I22" s="376"/>
      <c r="J22" s="376"/>
      <c r="K22" s="376"/>
      <c r="L22" s="376"/>
      <c r="M22" s="376"/>
      <c r="N22" s="376"/>
      <c r="O22" s="377"/>
      <c r="P22" s="47"/>
    </row>
    <row r="23" spans="2:16" ht="9" customHeight="1" x14ac:dyDescent="0.15">
      <c r="B23" s="105"/>
      <c r="C23" s="39"/>
      <c r="D23" s="39"/>
      <c r="E23" s="48"/>
      <c r="F23" s="48"/>
      <c r="G23" s="48"/>
      <c r="H23" s="48"/>
      <c r="I23" s="48"/>
      <c r="J23" s="48"/>
      <c r="K23" s="48"/>
      <c r="L23" s="48"/>
      <c r="M23" s="48"/>
      <c r="N23" s="48"/>
      <c r="O23" s="48"/>
      <c r="P23" s="47"/>
    </row>
    <row r="24" spans="2:16" ht="93" customHeight="1" x14ac:dyDescent="0.15">
      <c r="B24" s="438" t="s">
        <v>189</v>
      </c>
      <c r="C24" s="438"/>
      <c r="D24" s="438"/>
      <c r="E24" s="438"/>
      <c r="F24" s="438"/>
      <c r="G24" s="438"/>
      <c r="H24" s="438"/>
      <c r="I24" s="438"/>
      <c r="J24" s="438"/>
      <c r="K24" s="438"/>
      <c r="L24" s="438"/>
      <c r="M24" s="438"/>
      <c r="N24" s="438"/>
      <c r="O24" s="438"/>
      <c r="P24" s="47"/>
    </row>
    <row r="25" spans="2:16" ht="24" customHeight="1" x14ac:dyDescent="0.15">
      <c r="B25" s="33" t="s">
        <v>182</v>
      </c>
      <c r="C25" s="101" t="s">
        <v>165</v>
      </c>
      <c r="D25" s="102"/>
      <c r="E25" s="102"/>
      <c r="F25" s="1"/>
      <c r="P25" s="47"/>
    </row>
    <row r="26" spans="2:16" ht="6.6" customHeight="1" x14ac:dyDescent="0.15">
      <c r="B26" s="50"/>
      <c r="C26" s="51"/>
      <c r="D26" s="51"/>
      <c r="E26" s="51"/>
      <c r="P26" s="47"/>
    </row>
    <row r="27" spans="2:16" ht="72" customHeight="1" x14ac:dyDescent="0.15">
      <c r="B27" s="347" t="s">
        <v>166</v>
      </c>
      <c r="C27" s="348"/>
      <c r="D27" s="349"/>
      <c r="E27" s="399" t="s">
        <v>217</v>
      </c>
      <c r="F27" s="400"/>
      <c r="G27" s="400"/>
      <c r="H27" s="400"/>
      <c r="I27" s="400"/>
      <c r="J27" s="400"/>
      <c r="K27" s="400"/>
      <c r="L27" s="400"/>
      <c r="M27" s="400"/>
      <c r="N27" s="400"/>
      <c r="O27" s="401"/>
      <c r="P27" s="47"/>
    </row>
    <row r="28" spans="2:16" ht="72" customHeight="1" x14ac:dyDescent="0.15">
      <c r="B28" s="358" t="s">
        <v>167</v>
      </c>
      <c r="C28" s="359"/>
      <c r="D28" s="359"/>
      <c r="E28" s="399" t="s">
        <v>312</v>
      </c>
      <c r="F28" s="400"/>
      <c r="G28" s="400"/>
      <c r="H28" s="400"/>
      <c r="I28" s="400"/>
      <c r="J28" s="400"/>
      <c r="K28" s="400"/>
      <c r="L28" s="400"/>
      <c r="M28" s="400"/>
      <c r="N28" s="400"/>
      <c r="O28" s="401"/>
      <c r="P28" s="47"/>
    </row>
    <row r="29" spans="2:16" ht="72" customHeight="1" x14ac:dyDescent="0.15">
      <c r="B29" s="431" t="s">
        <v>168</v>
      </c>
      <c r="C29" s="359"/>
      <c r="D29" s="359"/>
      <c r="E29" s="399" t="s">
        <v>218</v>
      </c>
      <c r="F29" s="400"/>
      <c r="G29" s="400"/>
      <c r="H29" s="400"/>
      <c r="I29" s="400"/>
      <c r="J29" s="400"/>
      <c r="K29" s="400"/>
      <c r="L29" s="400"/>
      <c r="M29" s="400"/>
      <c r="N29" s="400"/>
      <c r="O29" s="401"/>
      <c r="P29" s="47"/>
    </row>
    <row r="30" spans="2:16" ht="24" customHeight="1" x14ac:dyDescent="0.15">
      <c r="B30" s="402" t="s">
        <v>176</v>
      </c>
      <c r="C30" s="403"/>
      <c r="D30" s="439"/>
      <c r="E30" s="408" t="s">
        <v>219</v>
      </c>
      <c r="F30" s="409"/>
      <c r="G30" s="266">
        <v>3512</v>
      </c>
      <c r="H30" s="267" t="s">
        <v>131</v>
      </c>
      <c r="I30" s="402" t="s">
        <v>180</v>
      </c>
      <c r="J30" s="403"/>
      <c r="K30" s="403"/>
      <c r="L30" s="408" t="s">
        <v>219</v>
      </c>
      <c r="M30" s="409"/>
      <c r="N30" s="272">
        <v>4050</v>
      </c>
      <c r="O30" s="273" t="s">
        <v>131</v>
      </c>
      <c r="P30" s="47"/>
    </row>
    <row r="31" spans="2:16" ht="24" customHeight="1" x14ac:dyDescent="0.15">
      <c r="B31" s="404"/>
      <c r="C31" s="405"/>
      <c r="D31" s="440"/>
      <c r="E31" s="395" t="s">
        <v>220</v>
      </c>
      <c r="F31" s="396"/>
      <c r="G31" s="268">
        <v>3512</v>
      </c>
      <c r="H31" s="269" t="s">
        <v>131</v>
      </c>
      <c r="I31" s="404"/>
      <c r="J31" s="405"/>
      <c r="K31" s="405"/>
      <c r="L31" s="395" t="s">
        <v>220</v>
      </c>
      <c r="M31" s="396"/>
      <c r="N31" s="274">
        <v>4022</v>
      </c>
      <c r="O31" s="275" t="s">
        <v>131</v>
      </c>
      <c r="P31" s="47"/>
    </row>
    <row r="32" spans="2:16" ht="24" customHeight="1" x14ac:dyDescent="0.15">
      <c r="B32" s="406"/>
      <c r="C32" s="407"/>
      <c r="D32" s="441"/>
      <c r="E32" s="397" t="s">
        <v>221</v>
      </c>
      <c r="F32" s="398"/>
      <c r="G32" s="270">
        <v>3577</v>
      </c>
      <c r="H32" s="271" t="s">
        <v>131</v>
      </c>
      <c r="I32" s="406"/>
      <c r="J32" s="407"/>
      <c r="K32" s="407"/>
      <c r="L32" s="397" t="s">
        <v>221</v>
      </c>
      <c r="M32" s="398"/>
      <c r="N32" s="276">
        <v>4043</v>
      </c>
      <c r="O32" s="277" t="s">
        <v>131</v>
      </c>
      <c r="P32" s="47"/>
    </row>
    <row r="33" spans="1:16" ht="7.9" customHeight="1" x14ac:dyDescent="0.15">
      <c r="B33" s="100"/>
      <c r="C33" s="100"/>
      <c r="D33" s="100"/>
      <c r="E33" s="49"/>
      <c r="F33" s="49"/>
      <c r="G33" s="48"/>
      <c r="H33" s="48"/>
      <c r="I33" s="36"/>
      <c r="J33" s="36"/>
      <c r="K33" s="36"/>
      <c r="L33" s="36"/>
      <c r="M33" s="36"/>
      <c r="N33" s="36"/>
      <c r="O33" s="36"/>
      <c r="P33" s="47"/>
    </row>
    <row r="34" spans="1:16" ht="32.450000000000003" customHeight="1" x14ac:dyDescent="0.15">
      <c r="B34" s="394" t="s">
        <v>170</v>
      </c>
      <c r="C34" s="394"/>
      <c r="D34" s="394"/>
      <c r="E34" s="394"/>
      <c r="F34" s="394"/>
      <c r="G34" s="394"/>
      <c r="H34" s="394"/>
      <c r="I34" s="394"/>
      <c r="J34" s="394"/>
      <c r="K34" s="394"/>
      <c r="L34" s="394"/>
      <c r="M34" s="394"/>
      <c r="N34" s="394"/>
      <c r="O34" s="394"/>
      <c r="P34" s="47"/>
    </row>
    <row r="35" spans="1:16" ht="18.600000000000001" customHeight="1" x14ac:dyDescent="0.15">
      <c r="B35" s="105"/>
      <c r="C35" s="39"/>
      <c r="D35" s="39"/>
      <c r="E35" s="48"/>
      <c r="F35" s="48"/>
      <c r="G35" s="48"/>
      <c r="H35" s="48"/>
      <c r="I35" s="48"/>
      <c r="J35" s="48"/>
      <c r="K35" s="48"/>
      <c r="L35" s="48"/>
      <c r="M35" s="48"/>
      <c r="N35" s="48"/>
      <c r="O35" s="48"/>
      <c r="P35" s="47"/>
    </row>
    <row r="36" spans="1:16" ht="24" customHeight="1" x14ac:dyDescent="0.15">
      <c r="A36" s="120"/>
      <c r="B36" s="121" t="s">
        <v>183</v>
      </c>
      <c r="C36" s="40" t="s">
        <v>169</v>
      </c>
      <c r="D36" s="39"/>
      <c r="E36" s="48"/>
      <c r="F36" s="48"/>
      <c r="G36" s="48"/>
      <c r="H36" s="48"/>
      <c r="I36" s="48"/>
      <c r="J36" s="48"/>
      <c r="K36" s="48"/>
      <c r="L36" s="48"/>
      <c r="M36" s="48"/>
      <c r="N36" s="48"/>
      <c r="O36" s="48"/>
      <c r="P36" s="47"/>
    </row>
    <row r="37" spans="1:16" ht="9" customHeight="1" x14ac:dyDescent="0.15">
      <c r="B37" s="106"/>
      <c r="C37" s="107"/>
      <c r="D37" s="107"/>
      <c r="E37" s="104"/>
      <c r="F37" s="104"/>
      <c r="G37" s="104"/>
      <c r="H37" s="104"/>
      <c r="I37" s="104"/>
      <c r="J37" s="104"/>
      <c r="K37" s="104"/>
      <c r="L37" s="104"/>
      <c r="M37" s="104"/>
      <c r="N37" s="104"/>
      <c r="O37" s="104"/>
      <c r="P37" s="47"/>
    </row>
    <row r="38" spans="1:16" ht="90" customHeight="1" x14ac:dyDescent="0.15">
      <c r="B38" s="359" t="s">
        <v>1</v>
      </c>
      <c r="C38" s="359"/>
      <c r="D38" s="359"/>
      <c r="E38" s="388" t="s">
        <v>222</v>
      </c>
      <c r="F38" s="389"/>
      <c r="G38" s="389"/>
      <c r="H38" s="389"/>
      <c r="I38" s="389"/>
      <c r="J38" s="389"/>
      <c r="K38" s="389"/>
      <c r="L38" s="389"/>
      <c r="M38" s="389"/>
      <c r="N38" s="389"/>
      <c r="O38" s="390"/>
      <c r="P38" s="47"/>
    </row>
    <row r="39" spans="1:16" ht="90" customHeight="1" x14ac:dyDescent="0.15">
      <c r="B39" s="363" t="s">
        <v>123</v>
      </c>
      <c r="C39" s="362"/>
      <c r="D39" s="349"/>
      <c r="E39" s="375" t="s">
        <v>223</v>
      </c>
      <c r="F39" s="376"/>
      <c r="G39" s="376"/>
      <c r="H39" s="376"/>
      <c r="I39" s="376"/>
      <c r="J39" s="376"/>
      <c r="K39" s="376"/>
      <c r="L39" s="376"/>
      <c r="M39" s="376"/>
      <c r="N39" s="376"/>
      <c r="O39" s="377"/>
      <c r="P39" s="47"/>
    </row>
    <row r="40" spans="1:16" ht="4.9000000000000004" customHeight="1" x14ac:dyDescent="0.15">
      <c r="B40" s="105"/>
      <c r="C40" s="39"/>
      <c r="D40" s="39"/>
      <c r="E40" s="48"/>
      <c r="F40" s="48"/>
      <c r="G40" s="48"/>
      <c r="H40" s="48"/>
      <c r="I40" s="48"/>
      <c r="J40" s="48"/>
      <c r="K40" s="48"/>
      <c r="L40" s="48"/>
      <c r="M40" s="48"/>
      <c r="N40" s="48"/>
      <c r="O40" s="48"/>
      <c r="P40" s="47"/>
    </row>
    <row r="41" spans="1:16" ht="10.15" customHeight="1" x14ac:dyDescent="0.15">
      <c r="B41" s="43"/>
      <c r="C41" s="43"/>
      <c r="D41" s="43"/>
      <c r="E41" s="48"/>
      <c r="F41" s="48"/>
      <c r="G41" s="48"/>
      <c r="H41" s="48"/>
      <c r="I41" s="48"/>
      <c r="J41" s="48"/>
      <c r="K41" s="48"/>
      <c r="L41" s="48"/>
      <c r="M41" s="48"/>
      <c r="N41" s="48"/>
      <c r="O41" s="48"/>
      <c r="P41" s="47"/>
    </row>
    <row r="42" spans="1:16" ht="30" customHeight="1" x14ac:dyDescent="0.15">
      <c r="B42" s="33" t="s">
        <v>132</v>
      </c>
      <c r="C42" s="41" t="s">
        <v>171</v>
      </c>
      <c r="D42" s="42"/>
      <c r="E42" s="2"/>
    </row>
    <row r="43" spans="1:16" ht="4.9000000000000004" customHeight="1" x14ac:dyDescent="0.15"/>
    <row r="44" spans="1:16" ht="70.150000000000006" customHeight="1" x14ac:dyDescent="0.15">
      <c r="B44" s="379" t="s">
        <v>121</v>
      </c>
      <c r="C44" s="380"/>
      <c r="D44" s="381"/>
      <c r="E44" s="426" t="s">
        <v>130</v>
      </c>
      <c r="F44" s="427"/>
      <c r="G44" s="427"/>
      <c r="H44" s="428"/>
      <c r="I44" s="373" t="s">
        <v>224</v>
      </c>
      <c r="J44" s="373"/>
      <c r="K44" s="373"/>
      <c r="L44" s="373"/>
      <c r="M44" s="373"/>
      <c r="N44" s="373"/>
      <c r="O44" s="374"/>
      <c r="P44" s="47"/>
    </row>
    <row r="45" spans="1:16" ht="70.150000000000006" customHeight="1" x14ac:dyDescent="0.15">
      <c r="B45" s="382"/>
      <c r="C45" s="383"/>
      <c r="D45" s="384"/>
      <c r="E45" s="370" t="s">
        <v>126</v>
      </c>
      <c r="F45" s="371"/>
      <c r="G45" s="371"/>
      <c r="H45" s="372"/>
      <c r="I45" s="368" t="s">
        <v>225</v>
      </c>
      <c r="J45" s="368"/>
      <c r="K45" s="368"/>
      <c r="L45" s="368"/>
      <c r="M45" s="368"/>
      <c r="N45" s="368"/>
      <c r="O45" s="369"/>
      <c r="P45" s="47"/>
    </row>
    <row r="46" spans="1:16" ht="70.150000000000006" customHeight="1" x14ac:dyDescent="0.15">
      <c r="B46" s="385"/>
      <c r="C46" s="386"/>
      <c r="D46" s="387"/>
      <c r="E46" s="365" t="s">
        <v>127</v>
      </c>
      <c r="F46" s="366"/>
      <c r="G46" s="366"/>
      <c r="H46" s="367"/>
      <c r="I46" s="368" t="s">
        <v>226</v>
      </c>
      <c r="J46" s="368"/>
      <c r="K46" s="368"/>
      <c r="L46" s="368"/>
      <c r="M46" s="368"/>
      <c r="N46" s="368"/>
      <c r="O46" s="369"/>
      <c r="P46" s="47"/>
    </row>
    <row r="47" spans="1:16" ht="70.150000000000006" customHeight="1" x14ac:dyDescent="0.15">
      <c r="B47" s="379" t="s">
        <v>125</v>
      </c>
      <c r="C47" s="380"/>
      <c r="D47" s="381"/>
      <c r="E47" s="429" t="s">
        <v>173</v>
      </c>
      <c r="F47" s="427"/>
      <c r="G47" s="427"/>
      <c r="H47" s="428"/>
      <c r="I47" s="409" t="s">
        <v>227</v>
      </c>
      <c r="J47" s="409"/>
      <c r="K47" s="409"/>
      <c r="L47" s="409"/>
      <c r="M47" s="409"/>
      <c r="N47" s="409"/>
      <c r="O47" s="424"/>
      <c r="P47" s="47"/>
    </row>
    <row r="48" spans="1:16" ht="70.150000000000006" customHeight="1" x14ac:dyDescent="0.15">
      <c r="B48" s="385"/>
      <c r="C48" s="386"/>
      <c r="D48" s="387"/>
      <c r="E48" s="365" t="s">
        <v>174</v>
      </c>
      <c r="F48" s="366"/>
      <c r="G48" s="366"/>
      <c r="H48" s="367"/>
      <c r="I48" s="398" t="s">
        <v>227</v>
      </c>
      <c r="J48" s="398"/>
      <c r="K48" s="398"/>
      <c r="L48" s="398"/>
      <c r="M48" s="398"/>
      <c r="N48" s="398"/>
      <c r="O48" s="425"/>
      <c r="P48" s="47"/>
    </row>
    <row r="49" spans="2:18" ht="10.15" customHeight="1" x14ac:dyDescent="0.15">
      <c r="B49" s="43"/>
      <c r="C49" s="43"/>
      <c r="D49" s="43"/>
      <c r="E49" s="37"/>
      <c r="F49" s="37"/>
      <c r="G49" s="37"/>
      <c r="H49" s="37"/>
      <c r="I49" s="49"/>
      <c r="J49" s="49"/>
      <c r="K49" s="49"/>
      <c r="L49" s="49"/>
      <c r="M49" s="49"/>
      <c r="N49" s="49"/>
      <c r="O49" s="49"/>
      <c r="P49" s="47"/>
    </row>
    <row r="50" spans="2:18" ht="30" customHeight="1" x14ac:dyDescent="0.15">
      <c r="B50" s="394" t="s">
        <v>175</v>
      </c>
      <c r="C50" s="430"/>
      <c r="D50" s="430"/>
      <c r="E50" s="430"/>
      <c r="F50" s="430"/>
      <c r="G50" s="430"/>
      <c r="H50" s="430"/>
      <c r="I50" s="430"/>
      <c r="J50" s="430"/>
      <c r="K50" s="430"/>
      <c r="L50" s="430"/>
      <c r="M50" s="430"/>
      <c r="N50" s="430"/>
      <c r="O50" s="430"/>
    </row>
    <row r="51" spans="2:18" ht="30" customHeight="1" x14ac:dyDescent="0.15">
      <c r="B51" s="44"/>
      <c r="C51" s="44"/>
      <c r="D51" s="44"/>
      <c r="E51" s="44"/>
      <c r="F51" s="44"/>
      <c r="G51" s="44"/>
      <c r="H51" s="44"/>
      <c r="I51" s="44"/>
      <c r="J51" s="44"/>
      <c r="K51" s="44"/>
      <c r="L51" s="44"/>
      <c r="M51" s="44"/>
      <c r="N51" s="44"/>
      <c r="O51" s="44"/>
      <c r="P51" s="47"/>
    </row>
    <row r="52" spans="2:18" s="57" customFormat="1" ht="27.6" customHeight="1" x14ac:dyDescent="0.15">
      <c r="B52" s="77" t="s">
        <v>133</v>
      </c>
      <c r="C52" s="76" t="s">
        <v>152</v>
      </c>
      <c r="D52" s="76"/>
      <c r="E52" s="76"/>
      <c r="F52" s="73"/>
      <c r="G52" s="69"/>
      <c r="H52" s="69"/>
      <c r="I52" s="69"/>
      <c r="J52" s="69"/>
      <c r="K52" s="69"/>
      <c r="L52" s="69"/>
      <c r="M52" s="69"/>
      <c r="N52" s="69"/>
      <c r="O52" s="69"/>
      <c r="P52" s="55"/>
    </row>
    <row r="53" spans="2:18" s="57" customFormat="1" ht="27" customHeight="1" x14ac:dyDescent="0.15">
      <c r="B53" s="420" t="s">
        <v>190</v>
      </c>
      <c r="C53" s="420"/>
      <c r="D53" s="420"/>
      <c r="E53" s="420"/>
      <c r="F53" s="420"/>
      <c r="G53" s="420"/>
      <c r="H53" s="420"/>
      <c r="I53" s="420"/>
      <c r="J53" s="420"/>
      <c r="K53" s="420"/>
      <c r="L53" s="420"/>
      <c r="M53" s="420"/>
      <c r="N53" s="420"/>
      <c r="O53" s="420"/>
      <c r="P53" s="58"/>
    </row>
    <row r="54" spans="2:18" s="57" customFormat="1" ht="9.6" customHeight="1" x14ac:dyDescent="0.15">
      <c r="B54" s="109"/>
      <c r="C54" s="109"/>
      <c r="D54" s="109"/>
      <c r="E54" s="109"/>
      <c r="F54" s="109"/>
      <c r="G54" s="109"/>
      <c r="H54" s="109"/>
      <c r="I54" s="109"/>
      <c r="J54" s="109"/>
      <c r="K54" s="109"/>
      <c r="L54" s="109"/>
      <c r="M54" s="109"/>
      <c r="N54" s="109"/>
      <c r="O54" s="109"/>
      <c r="P54" s="58"/>
    </row>
    <row r="55" spans="2:18" s="57" customFormat="1" ht="156" customHeight="1" x14ac:dyDescent="0.15">
      <c r="B55" s="421" t="s">
        <v>228</v>
      </c>
      <c r="C55" s="422"/>
      <c r="D55" s="422"/>
      <c r="E55" s="422"/>
      <c r="F55" s="422"/>
      <c r="G55" s="422"/>
      <c r="H55" s="422"/>
      <c r="I55" s="422"/>
      <c r="J55" s="422"/>
      <c r="K55" s="422"/>
      <c r="L55" s="422"/>
      <c r="M55" s="422"/>
      <c r="N55" s="422"/>
      <c r="O55" s="423"/>
      <c r="P55" s="58"/>
    </row>
    <row r="56" spans="2:18" s="57" customFormat="1" ht="33.6" customHeight="1" x14ac:dyDescent="0.15">
      <c r="B56" s="68" t="s">
        <v>191</v>
      </c>
      <c r="C56" s="59"/>
      <c r="D56" s="59"/>
      <c r="E56" s="112"/>
      <c r="F56" s="112"/>
      <c r="G56" s="112"/>
      <c r="H56" s="112"/>
      <c r="I56" s="112"/>
      <c r="J56" s="112"/>
      <c r="K56" s="112"/>
      <c r="L56" s="112"/>
      <c r="M56" s="112"/>
      <c r="N56" s="112"/>
      <c r="O56" s="112"/>
      <c r="P56" s="65"/>
    </row>
    <row r="57" spans="2:18" s="57" customFormat="1" ht="33.6" customHeight="1" x14ac:dyDescent="0.15">
      <c r="B57" s="92" t="s">
        <v>192</v>
      </c>
      <c r="C57" s="283" t="s">
        <v>200</v>
      </c>
      <c r="D57" s="283"/>
      <c r="E57" s="118"/>
      <c r="F57" s="118"/>
      <c r="G57" s="118"/>
      <c r="H57" s="118"/>
      <c r="I57" s="118"/>
      <c r="J57" s="118"/>
      <c r="K57" s="118"/>
      <c r="L57" s="118"/>
      <c r="M57" s="118"/>
      <c r="N57" s="118"/>
      <c r="O57" s="118"/>
      <c r="P57" s="65"/>
    </row>
    <row r="58" spans="2:18" s="57" customFormat="1" ht="40.15" customHeight="1" x14ac:dyDescent="0.15">
      <c r="B58" s="284" t="s">
        <v>229</v>
      </c>
      <c r="C58" s="285"/>
      <c r="D58" s="285"/>
      <c r="E58" s="285"/>
      <c r="F58" s="285"/>
      <c r="G58" s="285"/>
      <c r="H58" s="285"/>
      <c r="I58" s="285"/>
      <c r="J58" s="285"/>
      <c r="K58" s="285"/>
      <c r="L58" s="285"/>
      <c r="M58" s="285"/>
      <c r="N58" s="285"/>
      <c r="O58" s="286"/>
      <c r="P58" s="65"/>
      <c r="Q58" s="302"/>
      <c r="R58" s="302"/>
    </row>
    <row r="59" spans="2:18" s="57" customFormat="1" ht="40.15" customHeight="1" x14ac:dyDescent="0.15">
      <c r="B59" s="287"/>
      <c r="C59" s="288"/>
      <c r="D59" s="288"/>
      <c r="E59" s="288"/>
      <c r="F59" s="288"/>
      <c r="G59" s="288"/>
      <c r="H59" s="288"/>
      <c r="I59" s="288"/>
      <c r="J59" s="288"/>
      <c r="K59" s="288"/>
      <c r="L59" s="288"/>
      <c r="M59" s="288"/>
      <c r="N59" s="288"/>
      <c r="O59" s="289"/>
      <c r="P59" s="65"/>
      <c r="Q59" s="302"/>
      <c r="R59" s="302"/>
    </row>
    <row r="60" spans="2:18" s="57" customFormat="1" ht="40.15" customHeight="1" x14ac:dyDescent="0.15">
      <c r="B60" s="290"/>
      <c r="C60" s="291"/>
      <c r="D60" s="291"/>
      <c r="E60" s="291"/>
      <c r="F60" s="291"/>
      <c r="G60" s="291"/>
      <c r="H60" s="291"/>
      <c r="I60" s="291"/>
      <c r="J60" s="291"/>
      <c r="K60" s="291"/>
      <c r="L60" s="291"/>
      <c r="M60" s="291"/>
      <c r="N60" s="291"/>
      <c r="O60" s="292"/>
      <c r="P60" s="65"/>
      <c r="Q60" s="302"/>
      <c r="R60" s="302"/>
    </row>
    <row r="61" spans="2:18" s="57" customFormat="1" ht="18" customHeight="1" x14ac:dyDescent="0.15">
      <c r="B61" s="119"/>
      <c r="C61" s="119"/>
      <c r="D61" s="119"/>
      <c r="E61" s="119"/>
      <c r="F61" s="119"/>
      <c r="G61" s="119"/>
      <c r="H61" s="119"/>
      <c r="I61" s="119"/>
      <c r="J61" s="119"/>
      <c r="K61" s="119"/>
      <c r="L61" s="119"/>
      <c r="M61" s="119"/>
      <c r="N61" s="119"/>
      <c r="O61" s="119"/>
      <c r="P61" s="65"/>
    </row>
    <row r="62" spans="2:18" s="57" customFormat="1" ht="33.6" customHeight="1" x14ac:dyDescent="0.15">
      <c r="B62" s="92" t="s">
        <v>132</v>
      </c>
      <c r="C62" s="283" t="s">
        <v>201</v>
      </c>
      <c r="D62" s="283"/>
      <c r="E62" s="118"/>
      <c r="F62" s="118"/>
      <c r="G62" s="118"/>
      <c r="H62" s="118"/>
      <c r="I62" s="118"/>
      <c r="J62" s="118"/>
      <c r="K62" s="118"/>
      <c r="L62" s="118"/>
      <c r="M62" s="118"/>
      <c r="N62" s="118"/>
      <c r="O62" s="118"/>
      <c r="P62" s="65"/>
    </row>
    <row r="63" spans="2:18" s="57" customFormat="1" ht="40.15" customHeight="1" x14ac:dyDescent="0.15">
      <c r="B63" s="284" t="s">
        <v>313</v>
      </c>
      <c r="C63" s="294"/>
      <c r="D63" s="294"/>
      <c r="E63" s="294"/>
      <c r="F63" s="294"/>
      <c r="G63" s="294"/>
      <c r="H63" s="294"/>
      <c r="I63" s="294"/>
      <c r="J63" s="294"/>
      <c r="K63" s="294"/>
      <c r="L63" s="294"/>
      <c r="M63" s="294"/>
      <c r="N63" s="294"/>
      <c r="O63" s="295"/>
      <c r="P63" s="65"/>
      <c r="Q63" s="302"/>
      <c r="R63" s="302"/>
    </row>
    <row r="64" spans="2:18" s="57" customFormat="1" ht="40.15" customHeight="1" x14ac:dyDescent="0.15">
      <c r="B64" s="296"/>
      <c r="C64" s="297"/>
      <c r="D64" s="297"/>
      <c r="E64" s="297"/>
      <c r="F64" s="297"/>
      <c r="G64" s="297"/>
      <c r="H64" s="297"/>
      <c r="I64" s="297"/>
      <c r="J64" s="297"/>
      <c r="K64" s="297"/>
      <c r="L64" s="297"/>
      <c r="M64" s="297"/>
      <c r="N64" s="297"/>
      <c r="O64" s="298"/>
      <c r="P64" s="65"/>
      <c r="Q64" s="302"/>
      <c r="R64" s="302"/>
    </row>
    <row r="65" spans="2:18" s="57" customFormat="1" ht="40.15" customHeight="1" x14ac:dyDescent="0.15">
      <c r="B65" s="299"/>
      <c r="C65" s="300"/>
      <c r="D65" s="300"/>
      <c r="E65" s="300"/>
      <c r="F65" s="300"/>
      <c r="G65" s="300"/>
      <c r="H65" s="300"/>
      <c r="I65" s="300"/>
      <c r="J65" s="300"/>
      <c r="K65" s="300"/>
      <c r="L65" s="300"/>
      <c r="M65" s="300"/>
      <c r="N65" s="300"/>
      <c r="O65" s="301"/>
      <c r="P65" s="65"/>
      <c r="Q65" s="302"/>
      <c r="R65" s="302"/>
    </row>
    <row r="66" spans="2:18" s="57" customFormat="1" ht="18" customHeight="1" x14ac:dyDescent="0.15">
      <c r="B66" s="92"/>
      <c r="C66" s="81"/>
      <c r="D66" s="81"/>
      <c r="E66" s="118"/>
      <c r="F66" s="118"/>
      <c r="G66" s="118"/>
      <c r="H66" s="118"/>
      <c r="I66" s="118"/>
      <c r="J66" s="118"/>
      <c r="K66" s="118"/>
      <c r="L66" s="118"/>
      <c r="M66" s="118"/>
      <c r="N66" s="118"/>
      <c r="O66" s="118"/>
      <c r="P66" s="65"/>
    </row>
    <row r="67" spans="2:18" s="57" customFormat="1" ht="33.6" customHeight="1" x14ac:dyDescent="0.15">
      <c r="B67" s="92" t="s">
        <v>133</v>
      </c>
      <c r="C67" s="283" t="s">
        <v>202</v>
      </c>
      <c r="D67" s="283"/>
      <c r="E67" s="118"/>
      <c r="F67" s="118"/>
      <c r="G67" s="118"/>
      <c r="H67" s="118"/>
      <c r="I67" s="118"/>
      <c r="J67" s="118"/>
      <c r="K67" s="118"/>
      <c r="L67" s="118"/>
      <c r="M67" s="118"/>
      <c r="N67" s="118"/>
      <c r="O67" s="118"/>
      <c r="P67" s="65"/>
    </row>
    <row r="68" spans="2:18" s="57" customFormat="1" ht="40.15" customHeight="1" x14ac:dyDescent="0.15">
      <c r="B68" s="284" t="s">
        <v>230</v>
      </c>
      <c r="C68" s="285"/>
      <c r="D68" s="285"/>
      <c r="E68" s="285"/>
      <c r="F68" s="285"/>
      <c r="G68" s="285"/>
      <c r="H68" s="285"/>
      <c r="I68" s="285"/>
      <c r="J68" s="285"/>
      <c r="K68" s="285"/>
      <c r="L68" s="285"/>
      <c r="M68" s="285"/>
      <c r="N68" s="285"/>
      <c r="O68" s="286"/>
      <c r="P68" s="65"/>
    </row>
    <row r="69" spans="2:18" s="57" customFormat="1" ht="40.15" customHeight="1" x14ac:dyDescent="0.15">
      <c r="B69" s="287"/>
      <c r="C69" s="288"/>
      <c r="D69" s="288"/>
      <c r="E69" s="288"/>
      <c r="F69" s="288"/>
      <c r="G69" s="288"/>
      <c r="H69" s="288"/>
      <c r="I69" s="288"/>
      <c r="J69" s="288"/>
      <c r="K69" s="288"/>
      <c r="L69" s="288"/>
      <c r="M69" s="288"/>
      <c r="N69" s="288"/>
      <c r="O69" s="289"/>
      <c r="P69" s="65"/>
    </row>
    <row r="70" spans="2:18" s="57" customFormat="1" ht="40.15" customHeight="1" x14ac:dyDescent="0.15">
      <c r="B70" s="290"/>
      <c r="C70" s="291"/>
      <c r="D70" s="291"/>
      <c r="E70" s="291"/>
      <c r="F70" s="291"/>
      <c r="G70" s="291"/>
      <c r="H70" s="291"/>
      <c r="I70" s="291"/>
      <c r="J70" s="291"/>
      <c r="K70" s="291"/>
      <c r="L70" s="291"/>
      <c r="M70" s="291"/>
      <c r="N70" s="291"/>
      <c r="O70" s="292"/>
      <c r="P70" s="65"/>
    </row>
    <row r="71" spans="2:18" s="57" customFormat="1" ht="18" customHeight="1" x14ac:dyDescent="0.15">
      <c r="B71" s="113"/>
      <c r="C71" s="115"/>
      <c r="D71" s="115"/>
      <c r="E71" s="112"/>
      <c r="F71" s="112"/>
      <c r="G71" s="112"/>
      <c r="H71" s="112"/>
      <c r="I71" s="112"/>
      <c r="J71" s="112"/>
      <c r="K71" s="112"/>
      <c r="L71" s="112"/>
      <c r="M71" s="112"/>
      <c r="N71" s="112"/>
      <c r="O71" s="112"/>
      <c r="P71" s="65"/>
    </row>
    <row r="72" spans="2:18" s="57" customFormat="1" ht="33.6" customHeight="1" x14ac:dyDescent="0.15">
      <c r="B72" s="92" t="s">
        <v>193</v>
      </c>
      <c r="C72" s="293" t="s">
        <v>194</v>
      </c>
      <c r="D72" s="293"/>
      <c r="E72" s="118"/>
      <c r="F72" s="118"/>
      <c r="G72" s="118"/>
      <c r="H72" s="118"/>
      <c r="I72" s="118"/>
      <c r="J72" s="118"/>
      <c r="K72" s="118"/>
      <c r="L72" s="118"/>
      <c r="M72" s="118"/>
      <c r="N72" s="118"/>
      <c r="O72" s="118"/>
      <c r="P72" s="65"/>
    </row>
    <row r="73" spans="2:18" s="57" customFormat="1" ht="40.15" customHeight="1" x14ac:dyDescent="0.15">
      <c r="B73" s="284" t="s">
        <v>231</v>
      </c>
      <c r="C73" s="294"/>
      <c r="D73" s="294"/>
      <c r="E73" s="294"/>
      <c r="F73" s="294"/>
      <c r="G73" s="294"/>
      <c r="H73" s="294"/>
      <c r="I73" s="294"/>
      <c r="J73" s="294"/>
      <c r="K73" s="294"/>
      <c r="L73" s="294"/>
      <c r="M73" s="294"/>
      <c r="N73" s="294"/>
      <c r="O73" s="295"/>
      <c r="P73" s="65"/>
      <c r="Q73" s="122"/>
    </row>
    <row r="74" spans="2:18" s="57" customFormat="1" ht="40.15" customHeight="1" x14ac:dyDescent="0.15">
      <c r="B74" s="296"/>
      <c r="C74" s="297"/>
      <c r="D74" s="297"/>
      <c r="E74" s="297"/>
      <c r="F74" s="297"/>
      <c r="G74" s="297"/>
      <c r="H74" s="297"/>
      <c r="I74" s="297"/>
      <c r="J74" s="297"/>
      <c r="K74" s="297"/>
      <c r="L74" s="297"/>
      <c r="M74" s="297"/>
      <c r="N74" s="297"/>
      <c r="O74" s="298"/>
      <c r="P74" s="65"/>
    </row>
    <row r="75" spans="2:18" s="57" customFormat="1" ht="40.15" customHeight="1" x14ac:dyDescent="0.15">
      <c r="B75" s="299"/>
      <c r="C75" s="300"/>
      <c r="D75" s="300"/>
      <c r="E75" s="300"/>
      <c r="F75" s="300"/>
      <c r="G75" s="300"/>
      <c r="H75" s="300"/>
      <c r="I75" s="300"/>
      <c r="J75" s="300"/>
      <c r="K75" s="300"/>
      <c r="L75" s="300"/>
      <c r="M75" s="300"/>
      <c r="N75" s="300"/>
      <c r="O75" s="301"/>
      <c r="P75" s="65"/>
    </row>
    <row r="76" spans="2:18" s="57" customFormat="1" ht="18" customHeight="1" x14ac:dyDescent="0.15">
      <c r="B76" s="114"/>
      <c r="C76" s="116"/>
      <c r="D76" s="116"/>
      <c r="E76" s="112"/>
      <c r="F76" s="112"/>
      <c r="G76" s="112"/>
      <c r="H76" s="112"/>
      <c r="I76" s="112"/>
      <c r="J76" s="112"/>
      <c r="K76" s="112"/>
      <c r="L76" s="112"/>
      <c r="M76" s="112"/>
      <c r="N76" s="112"/>
      <c r="O76" s="112"/>
      <c r="P76" s="65"/>
    </row>
    <row r="77" spans="2:18" s="57" customFormat="1" ht="30" customHeight="1" x14ac:dyDescent="0.15">
      <c r="B77" s="92" t="s">
        <v>195</v>
      </c>
      <c r="C77" s="283" t="s">
        <v>196</v>
      </c>
      <c r="D77" s="293"/>
      <c r="E77" s="112"/>
      <c r="F77" s="112"/>
      <c r="G77" s="112"/>
      <c r="H77" s="112"/>
      <c r="I77" s="112"/>
      <c r="J77" s="112"/>
      <c r="K77" s="112"/>
      <c r="L77" s="112"/>
      <c r="M77" s="112"/>
      <c r="N77" s="112"/>
      <c r="O77" s="112"/>
      <c r="P77" s="65"/>
    </row>
    <row r="78" spans="2:18" s="57" customFormat="1" ht="40.15" customHeight="1" x14ac:dyDescent="0.15">
      <c r="B78" s="321" t="s">
        <v>314</v>
      </c>
      <c r="C78" s="322"/>
      <c r="D78" s="322"/>
      <c r="E78" s="322"/>
      <c r="F78" s="322"/>
      <c r="G78" s="322"/>
      <c r="H78" s="322"/>
      <c r="I78" s="322"/>
      <c r="J78" s="322"/>
      <c r="K78" s="322"/>
      <c r="L78" s="322"/>
      <c r="M78" s="322"/>
      <c r="N78" s="322"/>
      <c r="O78" s="323"/>
      <c r="P78" s="65"/>
      <c r="Q78" s="302"/>
      <c r="R78" s="302"/>
    </row>
    <row r="79" spans="2:18" s="57" customFormat="1" ht="40.15" customHeight="1" x14ac:dyDescent="0.15">
      <c r="B79" s="324"/>
      <c r="C79" s="325"/>
      <c r="D79" s="325"/>
      <c r="E79" s="325"/>
      <c r="F79" s="325"/>
      <c r="G79" s="325"/>
      <c r="H79" s="325"/>
      <c r="I79" s="325"/>
      <c r="J79" s="325"/>
      <c r="K79" s="325"/>
      <c r="L79" s="325"/>
      <c r="M79" s="325"/>
      <c r="N79" s="325"/>
      <c r="O79" s="326"/>
      <c r="P79" s="65"/>
      <c r="Q79" s="302"/>
      <c r="R79" s="302"/>
    </row>
    <row r="80" spans="2:18" s="57" customFormat="1" ht="40.15" customHeight="1" x14ac:dyDescent="0.15">
      <c r="B80" s="327"/>
      <c r="C80" s="328"/>
      <c r="D80" s="328"/>
      <c r="E80" s="328"/>
      <c r="F80" s="328"/>
      <c r="G80" s="328"/>
      <c r="H80" s="328"/>
      <c r="I80" s="328"/>
      <c r="J80" s="328"/>
      <c r="K80" s="328"/>
      <c r="L80" s="328"/>
      <c r="M80" s="328"/>
      <c r="N80" s="328"/>
      <c r="O80" s="329"/>
      <c r="P80" s="65"/>
      <c r="Q80" s="302"/>
      <c r="R80" s="302"/>
    </row>
    <row r="81" spans="2:16" s="57" customFormat="1" ht="30" customHeight="1" x14ac:dyDescent="0.15">
      <c r="B81" s="113"/>
      <c r="C81" s="115"/>
      <c r="D81" s="115"/>
      <c r="E81" s="112"/>
      <c r="F81" s="112"/>
      <c r="G81" s="112"/>
      <c r="H81" s="112"/>
      <c r="I81" s="112"/>
      <c r="J81" s="112"/>
      <c r="K81" s="112"/>
      <c r="L81" s="112"/>
      <c r="M81" s="112"/>
      <c r="N81" s="112"/>
      <c r="O81" s="112"/>
      <c r="P81" s="65"/>
    </row>
    <row r="82" spans="2:16" s="1" customFormat="1" ht="30" customHeight="1" x14ac:dyDescent="0.15">
      <c r="B82" s="34" t="s">
        <v>197</v>
      </c>
      <c r="J82" s="38"/>
    </row>
    <row r="83" spans="2:16" ht="4.9000000000000004" customHeight="1" x14ac:dyDescent="0.15">
      <c r="B83" s="50"/>
      <c r="C83" s="51"/>
      <c r="D83" s="51"/>
      <c r="E83" s="51"/>
    </row>
    <row r="84" spans="2:16" ht="288.60000000000002" customHeight="1" x14ac:dyDescent="0.15">
      <c r="B84" s="280" t="s">
        <v>232</v>
      </c>
      <c r="C84" s="281"/>
      <c r="D84" s="281"/>
      <c r="E84" s="281"/>
      <c r="F84" s="281"/>
      <c r="G84" s="281"/>
      <c r="H84" s="281"/>
      <c r="I84" s="281"/>
      <c r="J84" s="281"/>
      <c r="K84" s="281"/>
      <c r="L84" s="281"/>
      <c r="M84" s="281"/>
      <c r="N84" s="281"/>
      <c r="O84" s="282"/>
      <c r="P84" s="47"/>
    </row>
    <row r="85" spans="2:16" ht="10.15" customHeight="1" x14ac:dyDescent="0.15">
      <c r="B85" s="43"/>
      <c r="C85" s="43"/>
      <c r="D85" s="43"/>
      <c r="E85" s="48"/>
      <c r="F85" s="48"/>
      <c r="G85" s="48"/>
      <c r="H85" s="48"/>
      <c r="I85" s="45"/>
      <c r="J85" s="43"/>
      <c r="K85" s="43"/>
      <c r="L85" s="48"/>
      <c r="M85" s="48"/>
      <c r="N85" s="48"/>
      <c r="O85" s="48"/>
      <c r="P85" s="47"/>
    </row>
    <row r="86" spans="2:16" s="1" customFormat="1" ht="30" customHeight="1" x14ac:dyDescent="0.15">
      <c r="B86" s="68" t="s">
        <v>198</v>
      </c>
      <c r="C86" s="78"/>
      <c r="D86" s="78"/>
      <c r="E86" s="78"/>
      <c r="F86" s="78"/>
      <c r="G86" s="78"/>
      <c r="H86" s="78"/>
      <c r="I86" s="78"/>
      <c r="J86" s="78"/>
      <c r="K86" s="78"/>
      <c r="L86" s="78"/>
      <c r="M86" s="78"/>
      <c r="N86" s="78"/>
      <c r="O86" s="78"/>
      <c r="P86" s="78"/>
    </row>
    <row r="87" spans="2:16" ht="19.899999999999999" customHeight="1" x14ac:dyDescent="0.15">
      <c r="B87" s="58"/>
      <c r="C87" s="58"/>
      <c r="D87" s="58"/>
      <c r="E87" s="58"/>
      <c r="F87" s="58"/>
      <c r="G87" s="58"/>
      <c r="H87" s="58"/>
      <c r="I87" s="58"/>
      <c r="J87" s="58"/>
      <c r="K87" s="58"/>
      <c r="L87" s="58"/>
      <c r="M87" s="58"/>
      <c r="N87" s="58"/>
      <c r="O87" s="58"/>
      <c r="P87" s="58"/>
    </row>
    <row r="88" spans="2:16" ht="30" customHeight="1" x14ac:dyDescent="0.15">
      <c r="B88" s="79" t="s">
        <v>134</v>
      </c>
      <c r="C88" s="437" t="s">
        <v>158</v>
      </c>
      <c r="D88" s="437"/>
      <c r="E88" s="437"/>
      <c r="F88" s="437"/>
      <c r="G88" s="437"/>
      <c r="H88" s="58"/>
      <c r="I88" s="58"/>
      <c r="J88" s="58"/>
      <c r="K88" s="58"/>
      <c r="L88" s="58"/>
      <c r="M88" s="58"/>
      <c r="N88" s="58"/>
      <c r="O88" s="58"/>
      <c r="P88" s="58"/>
    </row>
    <row r="89" spans="2:16" ht="28.9" customHeight="1" x14ac:dyDescent="0.15">
      <c r="B89" s="58"/>
      <c r="C89" s="246" t="s">
        <v>143</v>
      </c>
      <c r="D89" s="80"/>
      <c r="E89" s="81"/>
      <c r="F89" s="58"/>
      <c r="G89" s="58"/>
      <c r="H89" s="58"/>
      <c r="I89" s="58"/>
      <c r="J89" s="58"/>
      <c r="K89" s="58"/>
      <c r="L89" s="58"/>
      <c r="M89" s="58"/>
      <c r="N89" s="58"/>
      <c r="O89" s="58"/>
      <c r="P89" s="58"/>
    </row>
    <row r="90" spans="2:16" ht="34.15" customHeight="1" x14ac:dyDescent="0.15">
      <c r="B90" s="435" t="s">
        <v>159</v>
      </c>
      <c r="C90" s="436"/>
      <c r="D90" s="436"/>
      <c r="E90" s="436"/>
      <c r="F90" s="436"/>
      <c r="G90" s="436"/>
      <c r="H90" s="436"/>
      <c r="I90" s="436"/>
      <c r="J90" s="436"/>
      <c r="K90" s="436"/>
      <c r="L90" s="436"/>
      <c r="M90" s="436"/>
      <c r="N90" s="436"/>
      <c r="O90" s="436"/>
      <c r="P90" s="436"/>
    </row>
    <row r="91" spans="2:16" ht="22.9" customHeight="1" x14ac:dyDescent="0.15">
      <c r="B91" s="92" t="s">
        <v>178</v>
      </c>
      <c r="C91" s="82" t="s">
        <v>179</v>
      </c>
      <c r="D91" s="83"/>
      <c r="E91" s="83"/>
      <c r="F91" s="83"/>
      <c r="G91" s="83"/>
      <c r="H91" s="83"/>
      <c r="I91" s="83"/>
      <c r="J91" s="83"/>
      <c r="K91" s="83"/>
      <c r="L91" s="83"/>
      <c r="M91" s="83"/>
      <c r="N91" s="83"/>
      <c r="O91" s="83"/>
      <c r="P91" s="83"/>
    </row>
    <row r="92" spans="2:16" ht="10.15" customHeight="1" x14ac:dyDescent="0.15">
      <c r="B92" s="82"/>
      <c r="C92" s="83"/>
      <c r="D92" s="83"/>
      <c r="E92" s="83"/>
      <c r="F92" s="83"/>
      <c r="G92" s="83"/>
      <c r="H92" s="83"/>
      <c r="I92" s="83"/>
      <c r="J92" s="83"/>
      <c r="K92" s="83"/>
      <c r="L92" s="83"/>
      <c r="M92" s="83"/>
      <c r="N92" s="83"/>
      <c r="O92" s="83"/>
      <c r="P92" s="83"/>
    </row>
    <row r="93" spans="2:16" s="57" customFormat="1" ht="100.15" customHeight="1" x14ac:dyDescent="0.15">
      <c r="B93" s="318" t="s">
        <v>203</v>
      </c>
      <c r="C93" s="319"/>
      <c r="D93" s="320"/>
      <c r="E93" s="280" t="s">
        <v>233</v>
      </c>
      <c r="F93" s="281"/>
      <c r="G93" s="281"/>
      <c r="H93" s="281"/>
      <c r="I93" s="281"/>
      <c r="J93" s="281"/>
      <c r="K93" s="281"/>
      <c r="L93" s="281"/>
      <c r="M93" s="281"/>
      <c r="N93" s="281"/>
      <c r="O93" s="282"/>
      <c r="P93" s="86"/>
    </row>
    <row r="94" spans="2:16" s="57" customFormat="1" ht="24" customHeight="1" x14ac:dyDescent="0.15">
      <c r="B94" s="117"/>
      <c r="C94" s="117"/>
      <c r="D94" s="117"/>
      <c r="E94" s="117"/>
      <c r="F94" s="65"/>
      <c r="G94" s="65"/>
      <c r="H94" s="65"/>
      <c r="I94" s="65"/>
      <c r="J94" s="65"/>
      <c r="K94" s="65"/>
      <c r="L94" s="65"/>
      <c r="M94" s="65"/>
      <c r="N94" s="65"/>
      <c r="O94" s="65"/>
      <c r="P94" s="86"/>
    </row>
    <row r="95" spans="2:16" ht="202.9" customHeight="1" x14ac:dyDescent="0.15">
      <c r="B95" s="432" t="s">
        <v>234</v>
      </c>
      <c r="C95" s="433"/>
      <c r="D95" s="433"/>
      <c r="E95" s="433"/>
      <c r="F95" s="433"/>
      <c r="G95" s="433"/>
      <c r="H95" s="433"/>
      <c r="I95" s="433"/>
      <c r="J95" s="433"/>
      <c r="K95" s="433"/>
      <c r="L95" s="433"/>
      <c r="M95" s="433"/>
      <c r="N95" s="433"/>
      <c r="O95" s="434"/>
      <c r="P95" s="83"/>
    </row>
    <row r="96" spans="2:16" ht="17.45" customHeight="1" x14ac:dyDescent="0.15">
      <c r="B96" s="84"/>
      <c r="C96" s="84"/>
      <c r="D96" s="84"/>
      <c r="E96" s="84"/>
      <c r="F96" s="84"/>
      <c r="G96" s="84"/>
      <c r="H96" s="84"/>
      <c r="I96" s="84"/>
      <c r="J96" s="84"/>
      <c r="K96" s="84"/>
      <c r="L96" s="84"/>
      <c r="M96" s="84"/>
      <c r="N96" s="84"/>
      <c r="O96" s="84"/>
      <c r="P96" s="84"/>
    </row>
    <row r="97" spans="2:34" ht="24" customHeight="1" x14ac:dyDescent="0.15">
      <c r="B97" s="71" t="s">
        <v>160</v>
      </c>
      <c r="C97" s="85"/>
      <c r="D97" s="85"/>
      <c r="E97" s="85"/>
      <c r="F97" s="63"/>
      <c r="G97" s="63"/>
      <c r="H97" s="63"/>
      <c r="I97" s="63"/>
      <c r="J97" s="63"/>
      <c r="K97" s="63"/>
      <c r="L97" s="63"/>
      <c r="M97" s="63"/>
      <c r="N97" s="63"/>
      <c r="O97" s="63"/>
      <c r="P97" s="86"/>
    </row>
    <row r="98" spans="2:34" ht="8.4499999999999993" customHeight="1" x14ac:dyDescent="0.15">
      <c r="B98" s="71"/>
      <c r="C98" s="85"/>
      <c r="D98" s="85"/>
      <c r="E98" s="85"/>
      <c r="F98" s="63"/>
      <c r="G98" s="63"/>
      <c r="H98" s="63"/>
      <c r="I98" s="63"/>
      <c r="J98" s="63"/>
      <c r="K98" s="63"/>
      <c r="L98" s="63"/>
      <c r="M98" s="63"/>
      <c r="N98" s="63"/>
      <c r="O98" s="63"/>
      <c r="P98" s="86"/>
    </row>
    <row r="99" spans="2:34" s="57" customFormat="1" ht="120.75" customHeight="1" x14ac:dyDescent="0.15">
      <c r="B99" s="318" t="s">
        <v>203</v>
      </c>
      <c r="C99" s="319"/>
      <c r="D99" s="320"/>
      <c r="E99" s="280" t="s">
        <v>309</v>
      </c>
      <c r="F99" s="281"/>
      <c r="G99" s="281"/>
      <c r="H99" s="281"/>
      <c r="I99" s="281"/>
      <c r="J99" s="281"/>
      <c r="K99" s="281"/>
      <c r="L99" s="281"/>
      <c r="M99" s="281"/>
      <c r="N99" s="281"/>
      <c r="O99" s="282"/>
      <c r="P99" s="86"/>
    </row>
    <row r="100" spans="2:34" s="57" customFormat="1" ht="24" customHeight="1" x14ac:dyDescent="0.15">
      <c r="B100" s="117"/>
      <c r="C100" s="117"/>
      <c r="D100" s="117"/>
      <c r="E100" s="117"/>
      <c r="F100" s="65"/>
      <c r="G100" s="65"/>
      <c r="H100" s="65"/>
      <c r="I100" s="65"/>
      <c r="J100" s="65"/>
      <c r="K100" s="65"/>
      <c r="L100" s="65"/>
      <c r="M100" s="65"/>
      <c r="N100" s="65"/>
      <c r="O100" s="65"/>
      <c r="P100" s="86"/>
    </row>
    <row r="101" spans="2:34" ht="202.9" customHeight="1" x14ac:dyDescent="0.15">
      <c r="B101" s="414" t="s">
        <v>308</v>
      </c>
      <c r="C101" s="415"/>
      <c r="D101" s="415"/>
      <c r="E101" s="415"/>
      <c r="F101" s="415"/>
      <c r="G101" s="415"/>
      <c r="H101" s="415"/>
      <c r="I101" s="415"/>
      <c r="J101" s="415"/>
      <c r="K101" s="415"/>
      <c r="L101" s="415"/>
      <c r="M101" s="415"/>
      <c r="N101" s="415"/>
      <c r="O101" s="416"/>
      <c r="P101" s="86"/>
    </row>
    <row r="102" spans="2:34" ht="16.899999999999999" customHeight="1" x14ac:dyDescent="0.15">
      <c r="B102" s="110"/>
      <c r="C102" s="111"/>
      <c r="D102" s="111"/>
      <c r="E102" s="111"/>
      <c r="F102" s="111"/>
      <c r="G102" s="111"/>
      <c r="H102" s="111"/>
      <c r="I102" s="111"/>
      <c r="J102" s="111"/>
      <c r="K102" s="111"/>
      <c r="L102" s="111"/>
      <c r="M102" s="111"/>
      <c r="N102" s="111"/>
      <c r="O102" s="111"/>
      <c r="P102" s="86"/>
    </row>
    <row r="103" spans="2:34" ht="23.45" customHeight="1" x14ac:dyDescent="0.15">
      <c r="B103" s="74" t="s">
        <v>161</v>
      </c>
      <c r="C103" s="87"/>
      <c r="D103" s="87"/>
      <c r="E103" s="87"/>
      <c r="F103" s="63"/>
      <c r="G103" s="63"/>
      <c r="H103" s="63"/>
      <c r="I103" s="63"/>
      <c r="J103" s="63"/>
      <c r="K103" s="63"/>
      <c r="L103" s="63"/>
      <c r="M103" s="63"/>
      <c r="N103" s="63"/>
      <c r="O103" s="63"/>
      <c r="P103" s="86"/>
    </row>
    <row r="104" spans="2:34" ht="8.4499999999999993" customHeight="1" x14ac:dyDescent="0.15">
      <c r="B104" s="74"/>
      <c r="C104" s="87"/>
      <c r="D104" s="87"/>
      <c r="E104" s="87"/>
      <c r="F104" s="63"/>
      <c r="G104" s="63"/>
      <c r="H104" s="63"/>
      <c r="I104" s="63"/>
      <c r="J104" s="63"/>
      <c r="K104" s="63"/>
      <c r="L104" s="63"/>
      <c r="M104" s="63"/>
      <c r="N104" s="63"/>
      <c r="O104" s="63"/>
      <c r="P104" s="86"/>
    </row>
    <row r="105" spans="2:34" ht="191.45" customHeight="1" x14ac:dyDescent="0.15">
      <c r="B105" s="417" t="s">
        <v>235</v>
      </c>
      <c r="C105" s="418"/>
      <c r="D105" s="418"/>
      <c r="E105" s="418"/>
      <c r="F105" s="418"/>
      <c r="G105" s="418"/>
      <c r="H105" s="418"/>
      <c r="I105" s="418"/>
      <c r="J105" s="418"/>
      <c r="K105" s="418"/>
      <c r="L105" s="418"/>
      <c r="M105" s="418"/>
      <c r="N105" s="418"/>
      <c r="O105" s="419"/>
      <c r="P105" s="86"/>
    </row>
    <row r="106" spans="2:34" ht="22.15" customHeight="1" x14ac:dyDescent="0.15">
      <c r="B106" s="88"/>
      <c r="C106" s="89"/>
      <c r="D106" s="89"/>
      <c r="E106" s="89"/>
      <c r="F106" s="89"/>
      <c r="G106" s="89"/>
      <c r="H106" s="89"/>
      <c r="I106" s="89"/>
      <c r="J106" s="89"/>
      <c r="K106" s="89"/>
      <c r="L106" s="89"/>
      <c r="M106" s="89"/>
      <c r="N106" s="89"/>
      <c r="O106" s="89"/>
      <c r="P106" s="58"/>
    </row>
    <row r="107" spans="2:34" ht="22.15" customHeight="1" x14ac:dyDescent="0.15">
      <c r="B107" s="88"/>
      <c r="C107" s="89"/>
      <c r="D107" s="89"/>
      <c r="E107" s="89"/>
      <c r="F107" s="89"/>
      <c r="G107" s="89"/>
      <c r="H107" s="89"/>
      <c r="I107" s="89"/>
      <c r="J107" s="89"/>
      <c r="K107" s="89"/>
      <c r="L107" s="89"/>
      <c r="M107" s="89"/>
      <c r="N107" s="89"/>
      <c r="O107" s="89"/>
      <c r="P107" s="58"/>
    </row>
    <row r="108" spans="2:34" ht="22.9" customHeight="1" x14ac:dyDescent="0.15">
      <c r="B108" s="66" t="s">
        <v>162</v>
      </c>
      <c r="C108" s="67"/>
      <c r="D108" s="67"/>
      <c r="E108" s="67"/>
      <c r="F108" s="68"/>
      <c r="G108" s="68"/>
      <c r="H108" s="69"/>
      <c r="I108" s="69"/>
      <c r="J108" s="69"/>
      <c r="K108" s="69"/>
      <c r="L108" s="69"/>
      <c r="M108" s="69"/>
      <c r="N108" s="69"/>
      <c r="O108" s="69"/>
      <c r="P108" s="58"/>
    </row>
    <row r="109" spans="2:34" ht="9" customHeight="1" x14ac:dyDescent="0.15">
      <c r="B109" s="66"/>
      <c r="C109" s="67"/>
      <c r="D109" s="67"/>
      <c r="E109" s="67"/>
      <c r="F109" s="68"/>
      <c r="G109" s="68"/>
      <c r="H109" s="69"/>
      <c r="I109" s="69"/>
      <c r="J109" s="69"/>
      <c r="K109" s="69"/>
      <c r="L109" s="69"/>
      <c r="M109" s="69"/>
      <c r="N109" s="69"/>
      <c r="O109" s="69"/>
      <c r="P109" s="58"/>
    </row>
    <row r="110" spans="2:34" ht="48" customHeight="1" x14ac:dyDescent="0.15">
      <c r="B110" s="411" t="s">
        <v>157</v>
      </c>
      <c r="C110" s="411"/>
      <c r="D110" s="411"/>
      <c r="E110" s="411"/>
      <c r="F110" s="411"/>
      <c r="G110" s="411"/>
      <c r="H110" s="411"/>
      <c r="I110" s="411"/>
      <c r="J110" s="411"/>
      <c r="K110" s="411"/>
      <c r="L110" s="411"/>
      <c r="M110" s="411"/>
      <c r="N110" s="411"/>
      <c r="O110" s="411"/>
      <c r="P110" s="90"/>
      <c r="T110" s="410"/>
      <c r="U110" s="410"/>
      <c r="V110" s="410"/>
      <c r="W110" s="410"/>
      <c r="X110" s="410"/>
      <c r="Y110" s="410"/>
      <c r="Z110" s="410"/>
      <c r="AA110" s="410"/>
      <c r="AB110" s="410"/>
      <c r="AC110" s="410"/>
      <c r="AD110" s="410"/>
      <c r="AE110" s="410"/>
      <c r="AF110" s="410"/>
      <c r="AG110" s="410"/>
      <c r="AH110" s="410"/>
    </row>
    <row r="111" spans="2:34" ht="18" customHeight="1" x14ac:dyDescent="0.15">
      <c r="B111" s="70"/>
      <c r="C111" s="412" t="s">
        <v>177</v>
      </c>
      <c r="D111" s="413"/>
      <c r="E111" s="413"/>
      <c r="F111" s="413"/>
      <c r="G111" s="413"/>
      <c r="H111" s="413"/>
      <c r="I111" s="413"/>
      <c r="J111" s="413"/>
      <c r="K111" s="413"/>
      <c r="L111" s="413"/>
      <c r="M111" s="413"/>
      <c r="N111" s="413"/>
      <c r="O111" s="413"/>
      <c r="P111" s="90"/>
      <c r="T111" s="410"/>
      <c r="U111" s="410"/>
      <c r="V111" s="410"/>
      <c r="W111" s="410"/>
      <c r="X111" s="410"/>
      <c r="Y111" s="410"/>
      <c r="Z111" s="410"/>
      <c r="AA111" s="410"/>
      <c r="AB111" s="410"/>
      <c r="AC111" s="410"/>
      <c r="AD111" s="410"/>
      <c r="AE111" s="410"/>
      <c r="AF111" s="410"/>
      <c r="AG111" s="410"/>
      <c r="AH111" s="410"/>
    </row>
    <row r="112" spans="2:34" ht="16.899999999999999" customHeight="1" x14ac:dyDescent="0.15">
      <c r="B112" s="70"/>
      <c r="C112" s="413"/>
      <c r="D112" s="413"/>
      <c r="E112" s="413"/>
      <c r="F112" s="413"/>
      <c r="G112" s="413"/>
      <c r="H112" s="413"/>
      <c r="I112" s="413"/>
      <c r="J112" s="413"/>
      <c r="K112" s="413"/>
      <c r="L112" s="413"/>
      <c r="M112" s="413"/>
      <c r="N112" s="413"/>
      <c r="O112" s="413"/>
      <c r="P112" s="91"/>
      <c r="T112" s="410"/>
      <c r="U112" s="410"/>
      <c r="V112" s="410"/>
      <c r="W112" s="410"/>
      <c r="X112" s="410"/>
      <c r="Y112" s="410"/>
      <c r="Z112" s="410"/>
      <c r="AA112" s="410"/>
      <c r="AB112" s="410"/>
      <c r="AC112" s="410"/>
      <c r="AD112" s="410"/>
      <c r="AE112" s="410"/>
      <c r="AF112" s="410"/>
      <c r="AG112" s="410"/>
      <c r="AH112" s="410"/>
    </row>
    <row r="113" spans="2:34" ht="6.6" customHeight="1" x14ac:dyDescent="0.15">
      <c r="B113" s="70"/>
      <c r="C113" s="75"/>
      <c r="D113" s="75"/>
      <c r="E113" s="75"/>
      <c r="F113" s="75"/>
      <c r="G113" s="75"/>
      <c r="H113" s="75"/>
      <c r="I113" s="75"/>
      <c r="J113" s="75"/>
      <c r="K113" s="75"/>
      <c r="L113" s="75"/>
      <c r="M113" s="75"/>
      <c r="N113" s="75"/>
      <c r="O113" s="75"/>
      <c r="P113" s="91"/>
      <c r="T113" s="410"/>
      <c r="U113" s="410"/>
      <c r="V113" s="410"/>
      <c r="W113" s="410"/>
      <c r="X113" s="410"/>
      <c r="Y113" s="410"/>
      <c r="Z113" s="410"/>
      <c r="AA113" s="410"/>
      <c r="AB113" s="410"/>
      <c r="AC113" s="410"/>
      <c r="AD113" s="410"/>
      <c r="AE113" s="410"/>
      <c r="AF113" s="410"/>
      <c r="AG113" s="410"/>
      <c r="AH113" s="410"/>
    </row>
    <row r="114" spans="2:34" ht="22.15" customHeight="1" x14ac:dyDescent="0.15">
      <c r="B114" s="71" t="s">
        <v>154</v>
      </c>
      <c r="C114" s="71"/>
      <c r="D114" s="72"/>
      <c r="E114" s="69"/>
      <c r="F114" s="69"/>
      <c r="G114" s="69"/>
      <c r="H114" s="69"/>
      <c r="I114" s="69"/>
      <c r="J114" s="69"/>
      <c r="K114" s="69"/>
      <c r="L114" s="69"/>
      <c r="M114" s="69"/>
      <c r="N114" s="69"/>
      <c r="O114" s="73"/>
      <c r="P114" s="78"/>
      <c r="T114" s="410"/>
      <c r="U114" s="410"/>
      <c r="V114" s="410"/>
      <c r="W114" s="410"/>
      <c r="X114" s="410"/>
      <c r="Y114" s="410"/>
      <c r="Z114" s="410"/>
      <c r="AA114" s="410"/>
      <c r="AB114" s="410"/>
      <c r="AC114" s="410"/>
      <c r="AD114" s="410"/>
      <c r="AE114" s="410"/>
      <c r="AF114" s="410"/>
      <c r="AG114" s="410"/>
      <c r="AH114" s="410"/>
    </row>
    <row r="115" spans="2:34" ht="21" customHeight="1" x14ac:dyDescent="0.15">
      <c r="B115" s="92"/>
      <c r="C115" s="247" t="s">
        <v>188</v>
      </c>
      <c r="D115" s="76"/>
      <c r="E115" s="76"/>
      <c r="F115" s="78"/>
      <c r="G115" s="58"/>
      <c r="H115" s="58"/>
      <c r="I115" s="58"/>
      <c r="J115" s="58"/>
      <c r="K115" s="58"/>
      <c r="L115" s="58"/>
      <c r="M115" s="58"/>
      <c r="N115" s="58"/>
      <c r="O115" s="58"/>
      <c r="P115" s="58"/>
    </row>
    <row r="116" spans="2:34" ht="7.9" customHeight="1" x14ac:dyDescent="0.15">
      <c r="B116" s="93"/>
      <c r="C116" s="94"/>
      <c r="D116" s="94"/>
      <c r="E116" s="94"/>
      <c r="F116" s="58"/>
      <c r="G116" s="58"/>
      <c r="H116" s="58"/>
      <c r="I116" s="58"/>
      <c r="J116" s="58"/>
      <c r="K116" s="58"/>
      <c r="L116" s="58"/>
      <c r="M116" s="58"/>
      <c r="N116" s="58"/>
      <c r="O116" s="58"/>
      <c r="P116" s="58"/>
    </row>
    <row r="117" spans="2:34" ht="64.150000000000006" customHeight="1" x14ac:dyDescent="0.15">
      <c r="B117" s="309" t="s">
        <v>141</v>
      </c>
      <c r="C117" s="310"/>
      <c r="D117" s="310"/>
      <c r="E117" s="310"/>
      <c r="F117" s="311"/>
      <c r="G117" s="340" t="s">
        <v>236</v>
      </c>
      <c r="H117" s="341"/>
      <c r="I117" s="341"/>
      <c r="J117" s="341"/>
      <c r="K117" s="341"/>
      <c r="L117" s="341"/>
      <c r="M117" s="341"/>
      <c r="N117" s="341"/>
      <c r="O117" s="342"/>
      <c r="P117" s="86"/>
    </row>
    <row r="118" spans="2:34" ht="64.150000000000006" customHeight="1" x14ac:dyDescent="0.15">
      <c r="B118" s="309" t="s">
        <v>142</v>
      </c>
      <c r="C118" s="310"/>
      <c r="D118" s="310"/>
      <c r="E118" s="310"/>
      <c r="F118" s="311"/>
      <c r="G118" s="340" t="s">
        <v>237</v>
      </c>
      <c r="H118" s="341"/>
      <c r="I118" s="341"/>
      <c r="J118" s="341"/>
      <c r="K118" s="341"/>
      <c r="L118" s="341"/>
      <c r="M118" s="341"/>
      <c r="N118" s="341"/>
      <c r="O118" s="342"/>
      <c r="P118" s="86"/>
      <c r="Q118" s="52"/>
    </row>
    <row r="119" spans="2:34" ht="64.150000000000006" customHeight="1" x14ac:dyDescent="0.15">
      <c r="B119" s="309" t="s">
        <v>163</v>
      </c>
      <c r="C119" s="310"/>
      <c r="D119" s="310"/>
      <c r="E119" s="310"/>
      <c r="F119" s="311"/>
      <c r="G119" s="340" t="s">
        <v>315</v>
      </c>
      <c r="H119" s="307"/>
      <c r="I119" s="307"/>
      <c r="J119" s="307"/>
      <c r="K119" s="307"/>
      <c r="L119" s="307"/>
      <c r="M119" s="307"/>
      <c r="N119" s="307"/>
      <c r="O119" s="308"/>
      <c r="P119" s="86"/>
    </row>
    <row r="120" spans="2:34" ht="64.150000000000006" customHeight="1" x14ac:dyDescent="0.15">
      <c r="B120" s="312" t="s">
        <v>184</v>
      </c>
      <c r="C120" s="313"/>
      <c r="D120" s="313"/>
      <c r="E120" s="313"/>
      <c r="F120" s="314"/>
      <c r="G120" s="315" t="s">
        <v>316</v>
      </c>
      <c r="H120" s="316"/>
      <c r="I120" s="316"/>
      <c r="J120" s="316"/>
      <c r="K120" s="316"/>
      <c r="L120" s="316"/>
      <c r="M120" s="316"/>
      <c r="N120" s="316"/>
      <c r="O120" s="317"/>
      <c r="P120" s="86"/>
    </row>
    <row r="121" spans="2:34" ht="18.600000000000001" customHeight="1" x14ac:dyDescent="0.15">
      <c r="B121" s="108"/>
      <c r="C121" s="108"/>
      <c r="D121" s="108"/>
      <c r="E121" s="108"/>
      <c r="F121" s="108"/>
      <c r="G121" s="63"/>
      <c r="H121" s="63"/>
      <c r="I121" s="63"/>
      <c r="J121" s="63"/>
      <c r="K121" s="63"/>
      <c r="L121" s="63"/>
      <c r="M121" s="63"/>
      <c r="N121" s="63"/>
      <c r="O121" s="63"/>
      <c r="P121" s="86"/>
    </row>
    <row r="122" spans="2:34" ht="30" customHeight="1" x14ac:dyDescent="0.15">
      <c r="B122" s="74" t="s">
        <v>155</v>
      </c>
      <c r="C122" s="58"/>
      <c r="D122" s="72"/>
      <c r="E122" s="58"/>
      <c r="F122" s="58"/>
      <c r="G122" s="58"/>
      <c r="H122" s="58"/>
      <c r="I122" s="58"/>
      <c r="J122" s="58"/>
      <c r="K122" s="58"/>
      <c r="L122" s="58"/>
      <c r="M122" s="58"/>
      <c r="N122" s="58"/>
      <c r="O122" s="78"/>
      <c r="P122" s="78"/>
    </row>
    <row r="123" spans="2:34" ht="7.9" customHeight="1" x14ac:dyDescent="0.15">
      <c r="B123" s="92"/>
      <c r="C123" s="74"/>
      <c r="D123" s="72"/>
      <c r="E123" s="58"/>
      <c r="F123" s="58"/>
      <c r="G123" s="58"/>
      <c r="H123" s="58"/>
      <c r="I123" s="58"/>
      <c r="J123" s="58"/>
      <c r="K123" s="58"/>
      <c r="L123" s="58"/>
      <c r="M123" s="58"/>
      <c r="N123" s="58"/>
      <c r="O123" s="78"/>
      <c r="P123" s="78"/>
    </row>
    <row r="124" spans="2:34" ht="64.150000000000006" customHeight="1" x14ac:dyDescent="0.15">
      <c r="B124" s="312" t="s">
        <v>136</v>
      </c>
      <c r="C124" s="313"/>
      <c r="D124" s="313"/>
      <c r="E124" s="313"/>
      <c r="F124" s="314"/>
      <c r="G124" s="307" t="s">
        <v>238</v>
      </c>
      <c r="H124" s="307"/>
      <c r="I124" s="307"/>
      <c r="J124" s="307"/>
      <c r="K124" s="307"/>
      <c r="L124" s="307"/>
      <c r="M124" s="307"/>
      <c r="N124" s="307"/>
      <c r="O124" s="308"/>
      <c r="P124" s="86"/>
    </row>
    <row r="125" spans="2:34" ht="64.150000000000006" customHeight="1" x14ac:dyDescent="0.15">
      <c r="B125" s="309" t="s">
        <v>135</v>
      </c>
      <c r="C125" s="310"/>
      <c r="D125" s="310"/>
      <c r="E125" s="310"/>
      <c r="F125" s="311"/>
      <c r="G125" s="315" t="s">
        <v>316</v>
      </c>
      <c r="H125" s="316"/>
      <c r="I125" s="316"/>
      <c r="J125" s="316"/>
      <c r="K125" s="316"/>
      <c r="L125" s="316"/>
      <c r="M125" s="316"/>
      <c r="N125" s="316"/>
      <c r="O125" s="317"/>
      <c r="P125" s="86"/>
    </row>
    <row r="126" spans="2:34" ht="64.150000000000006" customHeight="1" x14ac:dyDescent="0.15">
      <c r="B126" s="312" t="s">
        <v>184</v>
      </c>
      <c r="C126" s="313"/>
      <c r="D126" s="313"/>
      <c r="E126" s="313"/>
      <c r="F126" s="314"/>
      <c r="G126" s="315" t="s">
        <v>316</v>
      </c>
      <c r="H126" s="316"/>
      <c r="I126" s="316"/>
      <c r="J126" s="316"/>
      <c r="K126" s="316"/>
      <c r="L126" s="316"/>
      <c r="M126" s="316"/>
      <c r="N126" s="316"/>
      <c r="O126" s="317"/>
      <c r="P126" s="86"/>
    </row>
    <row r="127" spans="2:34" ht="19.149999999999999" customHeight="1" x14ac:dyDescent="0.15">
      <c r="B127" s="95"/>
      <c r="C127" s="96"/>
      <c r="D127" s="96"/>
      <c r="E127" s="96"/>
      <c r="F127" s="65"/>
      <c r="G127" s="65"/>
      <c r="H127" s="65"/>
      <c r="I127" s="65"/>
      <c r="J127" s="65"/>
      <c r="K127" s="65"/>
      <c r="L127" s="65"/>
      <c r="M127" s="65"/>
      <c r="N127" s="65"/>
      <c r="O127" s="65"/>
      <c r="P127" s="86"/>
    </row>
    <row r="128" spans="2:34" ht="29.45" customHeight="1" x14ac:dyDescent="0.15">
      <c r="B128" s="74" t="s">
        <v>156</v>
      </c>
      <c r="C128" s="96"/>
      <c r="D128" s="96"/>
      <c r="E128" s="96"/>
      <c r="F128" s="65"/>
      <c r="G128" s="65"/>
      <c r="H128" s="65"/>
      <c r="I128" s="65"/>
      <c r="J128" s="65"/>
      <c r="K128" s="65"/>
      <c r="L128" s="65"/>
      <c r="M128" s="65"/>
      <c r="N128" s="65"/>
      <c r="O128" s="65"/>
      <c r="P128" s="86"/>
    </row>
    <row r="129" spans="2:16" ht="8.4499999999999993" customHeight="1" x14ac:dyDescent="0.15">
      <c r="B129" s="74"/>
      <c r="C129" s="96"/>
      <c r="D129" s="96"/>
      <c r="E129" s="96"/>
      <c r="F129" s="65"/>
      <c r="G129" s="65"/>
      <c r="H129" s="65"/>
      <c r="I129" s="65"/>
      <c r="J129" s="65"/>
      <c r="K129" s="65"/>
      <c r="L129" s="65"/>
      <c r="M129" s="65"/>
      <c r="N129" s="65"/>
      <c r="O129" s="65"/>
      <c r="P129" s="86"/>
    </row>
    <row r="130" spans="2:16" ht="64.150000000000006" customHeight="1" x14ac:dyDescent="0.15">
      <c r="B130" s="303" t="s">
        <v>164</v>
      </c>
      <c r="C130" s="304"/>
      <c r="D130" s="304"/>
      <c r="E130" s="304"/>
      <c r="F130" s="305"/>
      <c r="G130" s="306" t="s">
        <v>239</v>
      </c>
      <c r="H130" s="307"/>
      <c r="I130" s="307"/>
      <c r="J130" s="307"/>
      <c r="K130" s="307"/>
      <c r="L130" s="307"/>
      <c r="M130" s="307"/>
      <c r="N130" s="307"/>
      <c r="O130" s="308"/>
      <c r="P130" s="86"/>
    </row>
    <row r="131" spans="2:16" ht="64.150000000000006" customHeight="1" x14ac:dyDescent="0.15">
      <c r="B131" s="334" t="s">
        <v>137</v>
      </c>
      <c r="C131" s="334"/>
      <c r="D131" s="334"/>
      <c r="E131" s="334"/>
      <c r="F131" s="334"/>
      <c r="G131" s="335" t="s">
        <v>240</v>
      </c>
      <c r="H131" s="336"/>
      <c r="I131" s="336"/>
      <c r="J131" s="336"/>
      <c r="K131" s="336"/>
      <c r="L131" s="336"/>
      <c r="M131" s="336"/>
      <c r="N131" s="336"/>
      <c r="O131" s="337"/>
      <c r="P131" s="86"/>
    </row>
    <row r="132" spans="2:16" ht="64.150000000000006" customHeight="1" x14ac:dyDescent="0.15">
      <c r="B132" s="338" t="s">
        <v>185</v>
      </c>
      <c r="C132" s="338"/>
      <c r="D132" s="338"/>
      <c r="E132" s="338"/>
      <c r="F132" s="338"/>
      <c r="G132" s="339" t="s">
        <v>227</v>
      </c>
      <c r="H132" s="316"/>
      <c r="I132" s="316"/>
      <c r="J132" s="316"/>
      <c r="K132" s="316"/>
      <c r="L132" s="316"/>
      <c r="M132" s="316"/>
      <c r="N132" s="316"/>
      <c r="O132" s="317"/>
      <c r="P132" s="86"/>
    </row>
    <row r="133" spans="2:16" ht="64.150000000000006" customHeight="1" x14ac:dyDescent="0.15">
      <c r="B133" s="338" t="s">
        <v>186</v>
      </c>
      <c r="C133" s="338"/>
      <c r="D133" s="338"/>
      <c r="E133" s="338"/>
      <c r="F133" s="338"/>
      <c r="G133" s="339" t="s">
        <v>227</v>
      </c>
      <c r="H133" s="316"/>
      <c r="I133" s="316"/>
      <c r="J133" s="316"/>
      <c r="K133" s="316"/>
      <c r="L133" s="316"/>
      <c r="M133" s="316"/>
      <c r="N133" s="316"/>
      <c r="O133" s="317"/>
      <c r="P133" s="86"/>
    </row>
    <row r="134" spans="2:16" ht="64.150000000000006" customHeight="1" x14ac:dyDescent="0.15">
      <c r="B134" s="338" t="s">
        <v>138</v>
      </c>
      <c r="C134" s="338"/>
      <c r="D134" s="338"/>
      <c r="E134" s="338"/>
      <c r="F134" s="338"/>
      <c r="G134" s="340" t="s">
        <v>241</v>
      </c>
      <c r="H134" s="341"/>
      <c r="I134" s="341"/>
      <c r="J134" s="341"/>
      <c r="K134" s="341"/>
      <c r="L134" s="341"/>
      <c r="M134" s="341"/>
      <c r="N134" s="341"/>
      <c r="O134" s="342"/>
      <c r="P134" s="86"/>
    </row>
    <row r="135" spans="2:16" ht="64.150000000000006" customHeight="1" x14ac:dyDescent="0.15">
      <c r="B135" s="338" t="s">
        <v>139</v>
      </c>
      <c r="C135" s="338"/>
      <c r="D135" s="338"/>
      <c r="E135" s="338"/>
      <c r="F135" s="338"/>
      <c r="G135" s="340" t="s">
        <v>242</v>
      </c>
      <c r="H135" s="341"/>
      <c r="I135" s="341"/>
      <c r="J135" s="341"/>
      <c r="K135" s="341"/>
      <c r="L135" s="341"/>
      <c r="M135" s="341"/>
      <c r="N135" s="341"/>
      <c r="O135" s="342"/>
      <c r="P135" s="86"/>
    </row>
    <row r="136" spans="2:16" ht="64.900000000000006" customHeight="1" x14ac:dyDescent="0.15">
      <c r="B136" s="338" t="s">
        <v>184</v>
      </c>
      <c r="C136" s="338"/>
      <c r="D136" s="338"/>
      <c r="E136" s="338"/>
      <c r="F136" s="338"/>
      <c r="G136" s="315" t="s">
        <v>316</v>
      </c>
      <c r="H136" s="343"/>
      <c r="I136" s="343"/>
      <c r="J136" s="343"/>
      <c r="K136" s="343"/>
      <c r="L136" s="343"/>
      <c r="M136" s="343"/>
      <c r="N136" s="343"/>
      <c r="O136" s="344"/>
      <c r="P136" s="86"/>
    </row>
    <row r="137" spans="2:16" ht="16.149999999999999" customHeight="1" x14ac:dyDescent="0.15">
      <c r="B137" s="58"/>
      <c r="C137" s="58"/>
      <c r="D137" s="58"/>
      <c r="E137" s="58"/>
      <c r="F137" s="58"/>
      <c r="G137" s="58"/>
      <c r="H137" s="58"/>
      <c r="I137" s="58"/>
      <c r="J137" s="58"/>
      <c r="K137" s="58"/>
      <c r="L137" s="58"/>
      <c r="M137" s="58"/>
      <c r="N137" s="58"/>
      <c r="O137" s="78"/>
      <c r="P137" s="78"/>
    </row>
    <row r="138" spans="2:16" ht="30" customHeight="1" x14ac:dyDescent="0.15">
      <c r="B138" s="97" t="s">
        <v>199</v>
      </c>
      <c r="C138" s="98" t="s">
        <v>204</v>
      </c>
      <c r="D138" s="72"/>
      <c r="E138" s="69"/>
      <c r="F138" s="69"/>
      <c r="G138" s="69"/>
      <c r="H138" s="58"/>
      <c r="I138" s="58"/>
      <c r="J138" s="58"/>
      <c r="K138" s="58"/>
      <c r="L138" s="58"/>
      <c r="M138" s="58"/>
      <c r="N138" s="58"/>
      <c r="O138" s="78"/>
      <c r="P138" s="78"/>
    </row>
    <row r="139" spans="2:16" ht="4.9000000000000004" customHeight="1" x14ac:dyDescent="0.15">
      <c r="B139" s="77"/>
      <c r="C139" s="71"/>
      <c r="D139" s="72"/>
      <c r="E139" s="69"/>
      <c r="F139" s="69"/>
      <c r="G139" s="69"/>
      <c r="H139" s="58"/>
      <c r="I139" s="58"/>
      <c r="J139" s="58"/>
      <c r="K139" s="58"/>
      <c r="L139" s="58"/>
      <c r="M139" s="58"/>
      <c r="N139" s="58"/>
      <c r="O139" s="78"/>
      <c r="P139" s="78"/>
    </row>
    <row r="140" spans="2:16" ht="111" customHeight="1" x14ac:dyDescent="0.15">
      <c r="B140" s="330" t="s">
        <v>205</v>
      </c>
      <c r="C140" s="330"/>
      <c r="D140" s="330"/>
      <c r="E140" s="330"/>
      <c r="F140" s="331" t="s">
        <v>243</v>
      </c>
      <c r="G140" s="332"/>
      <c r="H140" s="332"/>
      <c r="I140" s="332"/>
      <c r="J140" s="332"/>
      <c r="K140" s="332"/>
      <c r="L140" s="332"/>
      <c r="M140" s="332"/>
      <c r="N140" s="332"/>
      <c r="O140" s="333"/>
      <c r="P140" s="99"/>
    </row>
  </sheetData>
  <mergeCells count="116">
    <mergeCell ref="B29:D29"/>
    <mergeCell ref="E29:O29"/>
    <mergeCell ref="G125:O125"/>
    <mergeCell ref="G124:O124"/>
    <mergeCell ref="B124:F124"/>
    <mergeCell ref="G120:O120"/>
    <mergeCell ref="I12:J12"/>
    <mergeCell ref="B12:E12"/>
    <mergeCell ref="G119:O119"/>
    <mergeCell ref="G118:O118"/>
    <mergeCell ref="G117:O117"/>
    <mergeCell ref="B117:F117"/>
    <mergeCell ref="B95:O95"/>
    <mergeCell ref="B120:F120"/>
    <mergeCell ref="B19:D19"/>
    <mergeCell ref="B21:D21"/>
    <mergeCell ref="B119:F119"/>
    <mergeCell ref="B118:F118"/>
    <mergeCell ref="B84:O84"/>
    <mergeCell ref="B90:P90"/>
    <mergeCell ref="C88:G88"/>
    <mergeCell ref="B24:O24"/>
    <mergeCell ref="B30:D32"/>
    <mergeCell ref="E30:F30"/>
    <mergeCell ref="I30:K32"/>
    <mergeCell ref="L30:M30"/>
    <mergeCell ref="T110:AH114"/>
    <mergeCell ref="B110:O110"/>
    <mergeCell ref="C111:O112"/>
    <mergeCell ref="B101:O101"/>
    <mergeCell ref="B105:O105"/>
    <mergeCell ref="B53:O53"/>
    <mergeCell ref="B55:O55"/>
    <mergeCell ref="B38:D38"/>
    <mergeCell ref="E38:O38"/>
    <mergeCell ref="E39:O39"/>
    <mergeCell ref="I47:O47"/>
    <mergeCell ref="I48:O48"/>
    <mergeCell ref="B47:D48"/>
    <mergeCell ref="E44:H44"/>
    <mergeCell ref="E47:H47"/>
    <mergeCell ref="E48:H48"/>
    <mergeCell ref="B50:O50"/>
    <mergeCell ref="C57:D57"/>
    <mergeCell ref="B58:O60"/>
    <mergeCell ref="Q58:R60"/>
    <mergeCell ref="C62:D62"/>
    <mergeCell ref="B63:O65"/>
    <mergeCell ref="I19:K19"/>
    <mergeCell ref="B39:D39"/>
    <mergeCell ref="E19:H19"/>
    <mergeCell ref="E46:H46"/>
    <mergeCell ref="I45:O45"/>
    <mergeCell ref="I46:O46"/>
    <mergeCell ref="E45:H45"/>
    <mergeCell ref="I44:O44"/>
    <mergeCell ref="E21:O21"/>
    <mergeCell ref="L19:O19"/>
    <mergeCell ref="B44:D46"/>
    <mergeCell ref="B20:D20"/>
    <mergeCell ref="E20:O20"/>
    <mergeCell ref="B22:D22"/>
    <mergeCell ref="E22:O22"/>
    <mergeCell ref="B34:O34"/>
    <mergeCell ref="E31:F31"/>
    <mergeCell ref="L31:M31"/>
    <mergeCell ref="E32:F32"/>
    <mergeCell ref="L32:M32"/>
    <mergeCell ref="B27:D27"/>
    <mergeCell ref="E27:O27"/>
    <mergeCell ref="B28:D28"/>
    <mergeCell ref="E28:O28"/>
    <mergeCell ref="N2:O2"/>
    <mergeCell ref="I18:K18"/>
    <mergeCell ref="L18:O18"/>
    <mergeCell ref="B5:P5"/>
    <mergeCell ref="B4:O4"/>
    <mergeCell ref="E18:H18"/>
    <mergeCell ref="F6:J6"/>
    <mergeCell ref="F8:J8"/>
    <mergeCell ref="C15:D15"/>
    <mergeCell ref="B18:D18"/>
    <mergeCell ref="B6:E6"/>
    <mergeCell ref="B8:E8"/>
    <mergeCell ref="B10:E10"/>
    <mergeCell ref="B140:E140"/>
    <mergeCell ref="F140:O140"/>
    <mergeCell ref="B131:F131"/>
    <mergeCell ref="G131:O131"/>
    <mergeCell ref="B132:F132"/>
    <mergeCell ref="G132:O132"/>
    <mergeCell ref="B134:F134"/>
    <mergeCell ref="G134:O134"/>
    <mergeCell ref="B135:F135"/>
    <mergeCell ref="G135:O135"/>
    <mergeCell ref="B136:F136"/>
    <mergeCell ref="G136:O136"/>
    <mergeCell ref="B133:F133"/>
    <mergeCell ref="G133:O133"/>
    <mergeCell ref="E93:O93"/>
    <mergeCell ref="C67:D67"/>
    <mergeCell ref="B68:O70"/>
    <mergeCell ref="C72:D72"/>
    <mergeCell ref="B73:O75"/>
    <mergeCell ref="C77:D77"/>
    <mergeCell ref="Q63:R65"/>
    <mergeCell ref="B130:F130"/>
    <mergeCell ref="G130:O130"/>
    <mergeCell ref="B125:F125"/>
    <mergeCell ref="B126:F126"/>
    <mergeCell ref="G126:O126"/>
    <mergeCell ref="B99:D99"/>
    <mergeCell ref="E99:O99"/>
    <mergeCell ref="B78:O80"/>
    <mergeCell ref="Q78:R80"/>
    <mergeCell ref="B93:D93"/>
  </mergeCells>
  <phoneticPr fontId="1"/>
  <printOptions horizontalCentered="1"/>
  <pageMargins left="0.70866141732283472" right="0.59055118110236227" top="0.74803149606299213" bottom="0.55118110236220474" header="0.51181102362204722" footer="0.31496062992125984"/>
  <pageSetup paperSize="9" scale="59" orientation="portrait" r:id="rId1"/>
  <headerFooter>
    <oddFooter>&amp;C―　&amp;P　―</oddFooter>
  </headerFooter>
  <rowBreaks count="4" manualBreakCount="4">
    <brk id="33" max="15" man="1"/>
    <brk id="66" max="15" man="1"/>
    <brk id="85" max="15" man="1"/>
    <brk id="107" max="15" man="1"/>
  </rowBreaks>
  <colBreaks count="1" manualBreakCount="1">
    <brk id="19" max="1048575" man="1"/>
  </colBreaks>
  <ignoredErrors>
    <ignoredError sqref="B52 B57 B62 B67 B72 B77 B13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86"/>
  <sheetViews>
    <sheetView showGridLines="0" tabSelected="1" view="pageBreakPreview" topLeftCell="U1" zoomScaleNormal="100" zoomScaleSheetLayoutView="100" workbookViewId="0">
      <selection activeCell="AF36" sqref="AF36"/>
    </sheetView>
  </sheetViews>
  <sheetFormatPr defaultColWidth="2.625" defaultRowHeight="13.5" x14ac:dyDescent="0.15"/>
  <cols>
    <col min="1" max="1" width="2.625" style="199" customWidth="1"/>
    <col min="2" max="62" width="3.75" style="199" customWidth="1"/>
    <col min="63" max="63" width="2.625" style="199"/>
    <col min="64" max="78" width="3.125" style="199" customWidth="1"/>
    <col min="79" max="79" width="4.5" style="199" bestFit="1" customWidth="1"/>
    <col min="80" max="80" width="2.625" style="199"/>
    <col min="81" max="82" width="4.5" style="199" bestFit="1" customWidth="1"/>
    <col min="83" max="16384" width="2.625" style="199"/>
  </cols>
  <sheetData>
    <row r="1" spans="1:78" ht="17.25" customHeight="1" x14ac:dyDescent="0.1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row>
    <row r="2" spans="1:78" ht="9.75" customHeight="1" x14ac:dyDescent="0.15">
      <c r="A2" s="198"/>
      <c r="B2" s="442" t="s">
        <v>246</v>
      </c>
      <c r="C2" s="442"/>
      <c r="D2" s="442"/>
      <c r="E2" s="442"/>
      <c r="F2" s="442"/>
      <c r="G2" s="442"/>
      <c r="H2" s="442"/>
      <c r="I2" s="442"/>
      <c r="J2" s="442"/>
      <c r="K2" s="442"/>
      <c r="L2" s="442"/>
      <c r="M2" s="442"/>
      <c r="N2" s="442"/>
      <c r="O2" s="442"/>
      <c r="P2" s="442"/>
      <c r="Q2" s="442"/>
      <c r="R2" s="442"/>
      <c r="S2" s="442"/>
      <c r="T2" s="442"/>
      <c r="U2" s="442"/>
      <c r="V2" s="442"/>
      <c r="W2" s="442"/>
      <c r="X2" s="442"/>
      <c r="Y2" s="442"/>
      <c r="Z2" s="442"/>
      <c r="AA2" s="442"/>
      <c r="AB2" s="442"/>
      <c r="AC2" s="442"/>
      <c r="AD2" s="442"/>
      <c r="AE2" s="442"/>
      <c r="AF2" s="442"/>
      <c r="AG2" s="442"/>
      <c r="AH2" s="442"/>
      <c r="AI2" s="442"/>
      <c r="AJ2" s="442"/>
      <c r="AK2" s="442"/>
      <c r="AL2" s="442"/>
      <c r="AM2" s="442"/>
      <c r="AN2" s="442"/>
      <c r="AO2" s="442"/>
      <c r="AP2" s="442"/>
      <c r="AQ2" s="442"/>
      <c r="AR2" s="442"/>
      <c r="AS2" s="442"/>
      <c r="AT2" s="442"/>
      <c r="AU2" s="442"/>
      <c r="AV2" s="442"/>
      <c r="AW2" s="442"/>
      <c r="AX2" s="442"/>
      <c r="AY2" s="442"/>
      <c r="AZ2" s="442"/>
      <c r="BA2" s="442"/>
      <c r="BB2" s="442"/>
      <c r="BC2" s="442"/>
      <c r="BD2" s="442"/>
      <c r="BE2" s="442"/>
      <c r="BF2" s="442"/>
      <c r="BG2" s="442"/>
      <c r="BH2" s="442"/>
      <c r="BI2" s="442"/>
      <c r="BJ2" s="442"/>
      <c r="BK2" s="442"/>
      <c r="BL2" s="442"/>
      <c r="BM2" s="442"/>
      <c r="BN2" s="442"/>
      <c r="BO2" s="442"/>
      <c r="BP2" s="442"/>
      <c r="BQ2" s="442"/>
      <c r="BR2" s="442"/>
      <c r="BS2" s="442"/>
      <c r="BT2" s="442"/>
      <c r="BU2" s="442"/>
      <c r="BV2" s="442"/>
      <c r="BW2" s="442"/>
      <c r="BX2" s="442"/>
      <c r="BY2" s="442"/>
      <c r="BZ2" s="442"/>
    </row>
    <row r="3" spans="1:78" ht="9.75" customHeight="1" x14ac:dyDescent="0.15">
      <c r="A3" s="198"/>
      <c r="B3" s="442"/>
      <c r="C3" s="442"/>
      <c r="D3" s="442"/>
      <c r="E3" s="442"/>
      <c r="F3" s="442"/>
      <c r="G3" s="442"/>
      <c r="H3" s="442"/>
      <c r="I3" s="442"/>
      <c r="J3" s="442"/>
      <c r="K3" s="442"/>
      <c r="L3" s="442"/>
      <c r="M3" s="442"/>
      <c r="N3" s="442"/>
      <c r="O3" s="442"/>
      <c r="P3" s="442"/>
      <c r="Q3" s="442"/>
      <c r="R3" s="442"/>
      <c r="S3" s="442"/>
      <c r="T3" s="442"/>
      <c r="U3" s="442"/>
      <c r="V3" s="442"/>
      <c r="W3" s="442"/>
      <c r="X3" s="442"/>
      <c r="Y3" s="442"/>
      <c r="Z3" s="442"/>
      <c r="AA3" s="442"/>
      <c r="AB3" s="442"/>
      <c r="AC3" s="442"/>
      <c r="AD3" s="442"/>
      <c r="AE3" s="442"/>
      <c r="AF3" s="442"/>
      <c r="AG3" s="442"/>
      <c r="AH3" s="442"/>
      <c r="AI3" s="442"/>
      <c r="AJ3" s="442"/>
      <c r="AK3" s="442"/>
      <c r="AL3" s="442"/>
      <c r="AM3" s="442"/>
      <c r="AN3" s="442"/>
      <c r="AO3" s="442"/>
      <c r="AP3" s="442"/>
      <c r="AQ3" s="442"/>
      <c r="AR3" s="442"/>
      <c r="AS3" s="442"/>
      <c r="AT3" s="442"/>
      <c r="AU3" s="442"/>
      <c r="AV3" s="442"/>
      <c r="AW3" s="442"/>
      <c r="AX3" s="442"/>
      <c r="AY3" s="442"/>
      <c r="AZ3" s="442"/>
      <c r="BA3" s="442"/>
      <c r="BB3" s="442"/>
      <c r="BC3" s="442"/>
      <c r="BD3" s="442"/>
      <c r="BE3" s="442"/>
      <c r="BF3" s="442"/>
      <c r="BG3" s="442"/>
      <c r="BH3" s="442"/>
      <c r="BI3" s="442"/>
      <c r="BJ3" s="442"/>
      <c r="BK3" s="442"/>
      <c r="BL3" s="442"/>
      <c r="BM3" s="442"/>
      <c r="BN3" s="442"/>
      <c r="BO3" s="442"/>
      <c r="BP3" s="442"/>
      <c r="BQ3" s="442"/>
      <c r="BR3" s="442"/>
      <c r="BS3" s="442"/>
      <c r="BT3" s="442"/>
      <c r="BU3" s="442"/>
      <c r="BV3" s="442"/>
      <c r="BW3" s="442"/>
      <c r="BX3" s="442"/>
      <c r="BY3" s="442"/>
      <c r="BZ3" s="442"/>
    </row>
    <row r="4" spans="1:78" ht="9.75" customHeight="1" x14ac:dyDescent="0.15">
      <c r="A4" s="198"/>
      <c r="B4" s="442"/>
      <c r="C4" s="442"/>
      <c r="D4" s="442"/>
      <c r="E4" s="442"/>
      <c r="F4" s="442"/>
      <c r="G4" s="442"/>
      <c r="H4" s="442"/>
      <c r="I4" s="442"/>
      <c r="J4" s="442"/>
      <c r="K4" s="442"/>
      <c r="L4" s="442"/>
      <c r="M4" s="442"/>
      <c r="N4" s="442"/>
      <c r="O4" s="442"/>
      <c r="P4" s="442"/>
      <c r="Q4" s="442"/>
      <c r="R4" s="442"/>
      <c r="S4" s="442"/>
      <c r="T4" s="442"/>
      <c r="U4" s="442"/>
      <c r="V4" s="442"/>
      <c r="W4" s="442"/>
      <c r="X4" s="442"/>
      <c r="Y4" s="442"/>
      <c r="Z4" s="442"/>
      <c r="AA4" s="442"/>
      <c r="AB4" s="442"/>
      <c r="AC4" s="442"/>
      <c r="AD4" s="442"/>
      <c r="AE4" s="442"/>
      <c r="AF4" s="442"/>
      <c r="AG4" s="442"/>
      <c r="AH4" s="442"/>
      <c r="AI4" s="442"/>
      <c r="AJ4" s="442"/>
      <c r="AK4" s="442"/>
      <c r="AL4" s="442"/>
      <c r="AM4" s="442"/>
      <c r="AN4" s="442"/>
      <c r="AO4" s="442"/>
      <c r="AP4" s="442"/>
      <c r="AQ4" s="442"/>
      <c r="AR4" s="442"/>
      <c r="AS4" s="442"/>
      <c r="AT4" s="442"/>
      <c r="AU4" s="442"/>
      <c r="AV4" s="442"/>
      <c r="AW4" s="442"/>
      <c r="AX4" s="442"/>
      <c r="AY4" s="442"/>
      <c r="AZ4" s="442"/>
      <c r="BA4" s="442"/>
      <c r="BB4" s="442"/>
      <c r="BC4" s="442"/>
      <c r="BD4" s="442"/>
      <c r="BE4" s="442"/>
      <c r="BF4" s="442"/>
      <c r="BG4" s="442"/>
      <c r="BH4" s="442"/>
      <c r="BI4" s="442"/>
      <c r="BJ4" s="442"/>
      <c r="BK4" s="442"/>
      <c r="BL4" s="442"/>
      <c r="BM4" s="442"/>
      <c r="BN4" s="442"/>
      <c r="BO4" s="442"/>
      <c r="BP4" s="442"/>
      <c r="BQ4" s="442"/>
      <c r="BR4" s="442"/>
      <c r="BS4" s="442"/>
      <c r="BT4" s="442"/>
      <c r="BU4" s="442"/>
      <c r="BV4" s="442"/>
      <c r="BW4" s="442"/>
      <c r="BX4" s="442"/>
      <c r="BY4" s="442"/>
      <c r="BZ4" s="442"/>
    </row>
    <row r="5" spans="1:78" ht="9.75" customHeight="1" x14ac:dyDescent="0.15">
      <c r="A5" s="198"/>
      <c r="B5" s="200"/>
      <c r="C5" s="200"/>
      <c r="D5" s="200"/>
      <c r="E5" s="200"/>
      <c r="F5" s="200"/>
      <c r="G5" s="200"/>
      <c r="H5" s="200"/>
      <c r="I5" s="200"/>
      <c r="J5" s="200"/>
      <c r="K5" s="200"/>
      <c r="L5" s="200"/>
      <c r="M5" s="200"/>
      <c r="N5" s="200"/>
      <c r="O5" s="200"/>
      <c r="P5" s="200"/>
      <c r="Q5" s="200"/>
      <c r="R5" s="200"/>
      <c r="S5" s="200"/>
      <c r="T5" s="200"/>
      <c r="U5" s="200"/>
      <c r="V5" s="200"/>
      <c r="W5" s="200"/>
      <c r="X5" s="200"/>
      <c r="Y5" s="200"/>
      <c r="Z5" s="200"/>
      <c r="AA5" s="200"/>
      <c r="AB5" s="200"/>
      <c r="AC5" s="200"/>
      <c r="AD5" s="200"/>
      <c r="AE5" s="200"/>
      <c r="AF5" s="200"/>
      <c r="AG5" s="200"/>
      <c r="AH5" s="200"/>
      <c r="AI5" s="200"/>
      <c r="AJ5" s="200"/>
      <c r="AK5" s="200"/>
      <c r="AL5" s="200"/>
      <c r="AM5" s="200"/>
      <c r="AN5" s="200"/>
      <c r="AO5" s="200"/>
      <c r="AP5" s="200"/>
      <c r="AQ5" s="200"/>
      <c r="AR5" s="200"/>
      <c r="AS5" s="200"/>
      <c r="AT5" s="200"/>
      <c r="AU5" s="200"/>
      <c r="AV5" s="200"/>
      <c r="AW5" s="200"/>
      <c r="AX5" s="200"/>
      <c r="AY5" s="200"/>
      <c r="AZ5" s="200"/>
      <c r="BA5" s="200"/>
      <c r="BB5" s="200"/>
      <c r="BC5" s="200"/>
      <c r="BD5" s="200"/>
      <c r="BE5" s="200"/>
      <c r="BF5" s="200"/>
      <c r="BG5" s="200"/>
      <c r="BH5" s="200"/>
      <c r="BI5" s="200"/>
      <c r="BJ5" s="200"/>
      <c r="BK5" s="200"/>
      <c r="BL5" s="200"/>
      <c r="BM5" s="200"/>
      <c r="BN5" s="200"/>
      <c r="BO5" s="200"/>
      <c r="BP5" s="200"/>
      <c r="BQ5" s="200"/>
      <c r="BR5" s="200"/>
      <c r="BS5" s="200"/>
      <c r="BT5" s="200"/>
      <c r="BU5" s="200"/>
      <c r="BV5" s="200"/>
      <c r="BW5" s="200"/>
      <c r="BX5" s="200"/>
      <c r="BY5" s="200"/>
      <c r="BZ5" s="200"/>
    </row>
    <row r="6" spans="1:78" ht="18.75" customHeight="1" x14ac:dyDescent="0.15">
      <c r="A6" s="198"/>
      <c r="B6" s="443" t="s">
        <v>247</v>
      </c>
      <c r="C6" s="443"/>
      <c r="D6" s="443"/>
      <c r="E6" s="443"/>
      <c r="F6" s="443"/>
      <c r="G6" s="443"/>
      <c r="H6" s="443"/>
      <c r="I6" s="443"/>
      <c r="J6" s="443"/>
      <c r="K6" s="443"/>
      <c r="L6" s="443"/>
      <c r="M6" s="443"/>
      <c r="N6" s="443"/>
      <c r="O6" s="443"/>
      <c r="P6" s="443"/>
      <c r="Q6" s="443"/>
      <c r="R6" s="443"/>
      <c r="S6" s="443"/>
      <c r="T6" s="443"/>
      <c r="U6" s="443"/>
      <c r="V6" s="443"/>
      <c r="W6" s="443"/>
      <c r="X6" s="443"/>
      <c r="Y6" s="443"/>
      <c r="Z6" s="443"/>
      <c r="AA6" s="443"/>
      <c r="AB6" s="443"/>
      <c r="AC6" s="443"/>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200"/>
      <c r="BK6" s="200"/>
      <c r="BL6" s="200"/>
      <c r="BM6" s="200"/>
      <c r="BN6" s="200"/>
      <c r="BO6" s="200"/>
      <c r="BP6" s="200"/>
      <c r="BQ6" s="200"/>
      <c r="BR6" s="200"/>
      <c r="BS6" s="200"/>
      <c r="BT6" s="200"/>
      <c r="BU6" s="200"/>
      <c r="BV6" s="200"/>
      <c r="BW6" s="200"/>
      <c r="BX6" s="200"/>
      <c r="BY6" s="200"/>
      <c r="BZ6" s="200"/>
    </row>
    <row r="7" spans="1:78" ht="18.75" customHeight="1" x14ac:dyDescent="0.15">
      <c r="A7" s="198"/>
      <c r="B7" s="444" t="s">
        <v>248</v>
      </c>
      <c r="C7" s="444"/>
      <c r="D7" s="444"/>
      <c r="E7" s="444"/>
      <c r="F7" s="444"/>
      <c r="G7" s="444"/>
      <c r="H7" s="444"/>
      <c r="I7" s="444" t="s">
        <v>249</v>
      </c>
      <c r="J7" s="444"/>
      <c r="K7" s="444"/>
      <c r="L7" s="444"/>
      <c r="M7" s="444"/>
      <c r="N7" s="444"/>
      <c r="O7" s="444"/>
      <c r="P7" s="444" t="s">
        <v>250</v>
      </c>
      <c r="Q7" s="444"/>
      <c r="R7" s="444"/>
      <c r="S7" s="444"/>
      <c r="T7" s="444"/>
      <c r="U7" s="444"/>
      <c r="V7" s="444"/>
      <c r="W7" s="444" t="s">
        <v>251</v>
      </c>
      <c r="X7" s="444"/>
      <c r="Y7" s="444"/>
      <c r="Z7" s="444"/>
      <c r="AA7" s="444"/>
      <c r="AB7" s="444"/>
      <c r="AC7" s="444"/>
      <c r="AD7" s="444" t="s">
        <v>252</v>
      </c>
      <c r="AE7" s="444"/>
      <c r="AF7" s="444"/>
      <c r="AG7" s="444"/>
      <c r="AH7" s="444"/>
      <c r="AI7" s="444"/>
      <c r="AJ7" s="444"/>
      <c r="AK7" s="200"/>
      <c r="AL7" s="444" t="s">
        <v>253</v>
      </c>
      <c r="AM7" s="444"/>
      <c r="AN7" s="444"/>
      <c r="AO7" s="444"/>
      <c r="AP7" s="444"/>
      <c r="AQ7" s="444"/>
      <c r="AR7" s="444"/>
      <c r="AS7" s="444"/>
      <c r="AT7" s="444" t="s">
        <v>254</v>
      </c>
      <c r="AU7" s="444"/>
      <c r="AV7" s="444"/>
      <c r="AW7" s="444"/>
      <c r="AX7" s="444"/>
      <c r="AY7" s="444"/>
      <c r="AZ7" s="444"/>
      <c r="BA7" s="444"/>
      <c r="BB7" s="444" t="s">
        <v>255</v>
      </c>
      <c r="BC7" s="444"/>
      <c r="BD7" s="444"/>
      <c r="BE7" s="444"/>
      <c r="BF7" s="444"/>
      <c r="BG7" s="444"/>
      <c r="BH7" s="444"/>
      <c r="BI7" s="444"/>
      <c r="BJ7" s="200"/>
      <c r="BK7" s="200"/>
      <c r="BL7" s="201" t="s">
        <v>256</v>
      </c>
      <c r="BM7" s="202"/>
      <c r="BN7" s="202"/>
      <c r="BO7" s="202"/>
      <c r="BP7" s="202"/>
      <c r="BQ7" s="202"/>
      <c r="BR7" s="202"/>
      <c r="BS7" s="202"/>
      <c r="BT7" s="202"/>
      <c r="BU7" s="202"/>
      <c r="BV7" s="202"/>
      <c r="BW7" s="202"/>
      <c r="BX7" s="202"/>
      <c r="BY7" s="203"/>
    </row>
    <row r="8" spans="1:78" ht="18.75" customHeight="1" x14ac:dyDescent="0.15">
      <c r="A8" s="198"/>
      <c r="B8" s="448" t="s">
        <v>257</v>
      </c>
      <c r="C8" s="448"/>
      <c r="D8" s="448"/>
      <c r="E8" s="448"/>
      <c r="F8" s="448"/>
      <c r="G8" s="448"/>
      <c r="H8" s="448"/>
      <c r="I8" s="448" t="s">
        <v>258</v>
      </c>
      <c r="J8" s="448"/>
      <c r="K8" s="448"/>
      <c r="L8" s="448"/>
      <c r="M8" s="448"/>
      <c r="N8" s="448"/>
      <c r="O8" s="448"/>
      <c r="P8" s="448" t="s">
        <v>259</v>
      </c>
      <c r="Q8" s="448"/>
      <c r="R8" s="448"/>
      <c r="S8" s="448"/>
      <c r="T8" s="448"/>
      <c r="U8" s="448"/>
      <c r="V8" s="448"/>
      <c r="W8" s="448" t="s">
        <v>260</v>
      </c>
      <c r="X8" s="448"/>
      <c r="Y8" s="448"/>
      <c r="Z8" s="448"/>
      <c r="AA8" s="448"/>
      <c r="AB8" s="448"/>
      <c r="AC8" s="448"/>
      <c r="AD8" s="449" t="s">
        <v>261</v>
      </c>
      <c r="AE8" s="449"/>
      <c r="AF8" s="449"/>
      <c r="AG8" s="449"/>
      <c r="AH8" s="449"/>
      <c r="AI8" s="449"/>
      <c r="AJ8" s="449"/>
      <c r="AK8" s="200"/>
      <c r="AL8" s="450">
        <v>5243</v>
      </c>
      <c r="AM8" s="450"/>
      <c r="AN8" s="450"/>
      <c r="AO8" s="450"/>
      <c r="AP8" s="450"/>
      <c r="AQ8" s="450"/>
      <c r="AR8" s="450"/>
      <c r="AS8" s="450"/>
      <c r="AT8" s="445">
        <v>624.69000000000005</v>
      </c>
      <c r="AU8" s="445"/>
      <c r="AV8" s="445"/>
      <c r="AW8" s="445"/>
      <c r="AX8" s="445"/>
      <c r="AY8" s="445"/>
      <c r="AZ8" s="445"/>
      <c r="BA8" s="445"/>
      <c r="BB8" s="445">
        <v>8.39</v>
      </c>
      <c r="BC8" s="445"/>
      <c r="BD8" s="445"/>
      <c r="BE8" s="445"/>
      <c r="BF8" s="445"/>
      <c r="BG8" s="445"/>
      <c r="BH8" s="445"/>
      <c r="BI8" s="445"/>
      <c r="BJ8" s="200"/>
      <c r="BK8" s="200"/>
      <c r="BL8" s="446" t="s">
        <v>262</v>
      </c>
      <c r="BM8" s="447"/>
      <c r="BN8" s="204" t="s">
        <v>263</v>
      </c>
      <c r="BO8" s="205"/>
      <c r="BP8" s="205"/>
      <c r="BQ8" s="205"/>
      <c r="BR8" s="205"/>
      <c r="BS8" s="205"/>
      <c r="BT8" s="205"/>
      <c r="BU8" s="205"/>
      <c r="BV8" s="205"/>
      <c r="BW8" s="205"/>
      <c r="BX8" s="205"/>
      <c r="BY8" s="206"/>
    </row>
    <row r="9" spans="1:78" ht="18.75" customHeight="1" x14ac:dyDescent="0.15">
      <c r="A9" s="198"/>
      <c r="B9" s="444" t="s">
        <v>264</v>
      </c>
      <c r="C9" s="444"/>
      <c r="D9" s="444"/>
      <c r="E9" s="444"/>
      <c r="F9" s="444"/>
      <c r="G9" s="444"/>
      <c r="H9" s="444"/>
      <c r="I9" s="444" t="s">
        <v>265</v>
      </c>
      <c r="J9" s="444"/>
      <c r="K9" s="444"/>
      <c r="L9" s="444"/>
      <c r="M9" s="444"/>
      <c r="N9" s="444"/>
      <c r="O9" s="444"/>
      <c r="P9" s="444" t="s">
        <v>266</v>
      </c>
      <c r="Q9" s="444"/>
      <c r="R9" s="444"/>
      <c r="S9" s="444"/>
      <c r="T9" s="444"/>
      <c r="U9" s="444"/>
      <c r="V9" s="444"/>
      <c r="W9" s="444" t="s">
        <v>267</v>
      </c>
      <c r="X9" s="444"/>
      <c r="Y9" s="444"/>
      <c r="Z9" s="444"/>
      <c r="AA9" s="444"/>
      <c r="AB9" s="444"/>
      <c r="AC9" s="444"/>
      <c r="AD9" s="444" t="s">
        <v>268</v>
      </c>
      <c r="AE9" s="444"/>
      <c r="AF9" s="444"/>
      <c r="AG9" s="444"/>
      <c r="AH9" s="444"/>
      <c r="AI9" s="444"/>
      <c r="AJ9" s="444"/>
      <c r="AK9" s="200"/>
      <c r="AL9" s="444" t="s">
        <v>269</v>
      </c>
      <c r="AM9" s="444"/>
      <c r="AN9" s="444"/>
      <c r="AO9" s="444"/>
      <c r="AP9" s="444"/>
      <c r="AQ9" s="444"/>
      <c r="AR9" s="444"/>
      <c r="AS9" s="444"/>
      <c r="AT9" s="444" t="s">
        <v>270</v>
      </c>
      <c r="AU9" s="444"/>
      <c r="AV9" s="444"/>
      <c r="AW9" s="444"/>
      <c r="AX9" s="444"/>
      <c r="AY9" s="444"/>
      <c r="AZ9" s="444"/>
      <c r="BA9" s="444"/>
      <c r="BB9" s="444" t="s">
        <v>271</v>
      </c>
      <c r="BC9" s="444"/>
      <c r="BD9" s="444"/>
      <c r="BE9" s="444"/>
      <c r="BF9" s="444"/>
      <c r="BG9" s="444"/>
      <c r="BH9" s="444"/>
      <c r="BI9" s="444"/>
      <c r="BJ9" s="200"/>
      <c r="BK9" s="200"/>
      <c r="BL9" s="451" t="s">
        <v>272</v>
      </c>
      <c r="BM9" s="452"/>
      <c r="BN9" s="207" t="s">
        <v>273</v>
      </c>
      <c r="BO9" s="208"/>
      <c r="BP9" s="208"/>
      <c r="BQ9" s="208"/>
      <c r="BR9" s="208"/>
      <c r="BS9" s="208"/>
      <c r="BT9" s="208"/>
      <c r="BU9" s="208"/>
      <c r="BV9" s="208"/>
      <c r="BW9" s="208"/>
      <c r="BX9" s="208"/>
      <c r="BY9" s="209"/>
    </row>
    <row r="10" spans="1:78" ht="18.75" customHeight="1" x14ac:dyDescent="0.15">
      <c r="A10" s="198"/>
      <c r="B10" s="445" t="s">
        <v>274</v>
      </c>
      <c r="C10" s="445"/>
      <c r="D10" s="445"/>
      <c r="E10" s="445"/>
      <c r="F10" s="445"/>
      <c r="G10" s="445"/>
      <c r="H10" s="445"/>
      <c r="I10" s="445" t="s">
        <v>275</v>
      </c>
      <c r="J10" s="445"/>
      <c r="K10" s="445"/>
      <c r="L10" s="445"/>
      <c r="M10" s="445"/>
      <c r="N10" s="445"/>
      <c r="O10" s="445"/>
      <c r="P10" s="445">
        <v>9.81</v>
      </c>
      <c r="Q10" s="445"/>
      <c r="R10" s="445"/>
      <c r="S10" s="445"/>
      <c r="T10" s="445"/>
      <c r="U10" s="445"/>
      <c r="V10" s="445"/>
      <c r="W10" s="445">
        <v>100</v>
      </c>
      <c r="X10" s="445"/>
      <c r="Y10" s="445"/>
      <c r="Z10" s="445"/>
      <c r="AA10" s="445"/>
      <c r="AB10" s="445"/>
      <c r="AC10" s="445"/>
      <c r="AD10" s="450">
        <v>3577</v>
      </c>
      <c r="AE10" s="450"/>
      <c r="AF10" s="450"/>
      <c r="AG10" s="450"/>
      <c r="AH10" s="450"/>
      <c r="AI10" s="450"/>
      <c r="AJ10" s="450"/>
      <c r="AK10" s="198"/>
      <c r="AL10" s="450">
        <v>509</v>
      </c>
      <c r="AM10" s="450"/>
      <c r="AN10" s="450"/>
      <c r="AO10" s="450"/>
      <c r="AP10" s="450"/>
      <c r="AQ10" s="450"/>
      <c r="AR10" s="450"/>
      <c r="AS10" s="450"/>
      <c r="AT10" s="445">
        <v>621.92999999999995</v>
      </c>
      <c r="AU10" s="445"/>
      <c r="AV10" s="445"/>
      <c r="AW10" s="445"/>
      <c r="AX10" s="445"/>
      <c r="AY10" s="445"/>
      <c r="AZ10" s="445"/>
      <c r="BA10" s="445"/>
      <c r="BB10" s="445">
        <v>0.82</v>
      </c>
      <c r="BC10" s="445"/>
      <c r="BD10" s="445"/>
      <c r="BE10" s="445"/>
      <c r="BF10" s="445"/>
      <c r="BG10" s="445"/>
      <c r="BH10" s="445"/>
      <c r="BI10" s="445"/>
      <c r="BJ10" s="198"/>
      <c r="BK10" s="198"/>
      <c r="BL10" s="468" t="s">
        <v>276</v>
      </c>
      <c r="BM10" s="469"/>
      <c r="BN10" s="210" t="s">
        <v>277</v>
      </c>
      <c r="BO10" s="211"/>
      <c r="BP10" s="211"/>
      <c r="BQ10" s="211"/>
      <c r="BR10" s="211"/>
      <c r="BS10" s="211"/>
      <c r="BT10" s="211"/>
      <c r="BU10" s="211"/>
      <c r="BV10" s="211"/>
      <c r="BW10" s="211"/>
      <c r="BX10" s="211"/>
      <c r="BY10" s="212"/>
    </row>
    <row r="11" spans="1:78" ht="9.75" customHeight="1" x14ac:dyDescent="0.15">
      <c r="A11" s="198"/>
      <c r="B11" s="198"/>
      <c r="C11" s="198"/>
      <c r="D11" s="198"/>
      <c r="E11" s="198"/>
      <c r="F11" s="198"/>
      <c r="G11" s="198"/>
      <c r="H11" s="198"/>
      <c r="I11" s="198"/>
      <c r="J11" s="198"/>
      <c r="K11" s="198"/>
      <c r="L11" s="198"/>
      <c r="M11" s="198"/>
      <c r="N11" s="198"/>
      <c r="O11" s="198"/>
      <c r="P11" s="198"/>
      <c r="Q11" s="198"/>
      <c r="R11" s="198"/>
      <c r="S11" s="198"/>
      <c r="T11" s="198"/>
      <c r="U11" s="198"/>
      <c r="V11" s="198"/>
      <c r="W11" s="198"/>
      <c r="X11" s="198"/>
      <c r="Y11" s="198"/>
      <c r="Z11" s="198"/>
      <c r="AA11" s="198"/>
      <c r="AB11" s="198"/>
      <c r="AC11" s="198"/>
      <c r="AD11" s="198"/>
      <c r="AE11" s="198"/>
      <c r="AF11" s="198"/>
      <c r="AG11" s="198"/>
      <c r="AH11" s="198"/>
      <c r="AI11" s="198"/>
      <c r="AJ11" s="198"/>
      <c r="AK11" s="198"/>
      <c r="AL11" s="198"/>
      <c r="AM11" s="198"/>
      <c r="AN11" s="198"/>
      <c r="AO11" s="198"/>
      <c r="AP11" s="198"/>
      <c r="AQ11" s="198"/>
      <c r="AR11" s="198"/>
      <c r="AS11" s="198"/>
      <c r="AT11" s="198"/>
      <c r="AU11" s="198"/>
      <c r="AV11" s="198"/>
      <c r="AW11" s="198"/>
      <c r="AX11" s="198"/>
      <c r="AY11" s="198"/>
      <c r="AZ11" s="198"/>
      <c r="BA11" s="198"/>
      <c r="BB11" s="198"/>
      <c r="BC11" s="198"/>
      <c r="BD11" s="198"/>
      <c r="BE11" s="198"/>
      <c r="BF11" s="198"/>
      <c r="BG11" s="198"/>
      <c r="BH11" s="198"/>
      <c r="BI11" s="198"/>
      <c r="BJ11" s="198"/>
      <c r="BK11" s="198"/>
      <c r="BL11" s="470" t="s">
        <v>278</v>
      </c>
      <c r="BM11" s="470"/>
      <c r="BN11" s="470"/>
      <c r="BO11" s="470"/>
      <c r="BP11" s="470"/>
      <c r="BQ11" s="470"/>
      <c r="BR11" s="470"/>
      <c r="BS11" s="470"/>
      <c r="BT11" s="470"/>
      <c r="BU11" s="470"/>
      <c r="BV11" s="470"/>
      <c r="BW11" s="470"/>
      <c r="BX11" s="470"/>
      <c r="BY11" s="470"/>
      <c r="BZ11" s="470"/>
    </row>
    <row r="12" spans="1:78" ht="9.75" customHeight="1" x14ac:dyDescent="0.15">
      <c r="A12" s="198"/>
      <c r="B12" s="198"/>
      <c r="C12" s="198"/>
      <c r="D12" s="198"/>
      <c r="E12" s="198"/>
      <c r="F12" s="198"/>
      <c r="G12" s="198"/>
      <c r="H12" s="198"/>
      <c r="I12" s="198"/>
      <c r="J12" s="198"/>
      <c r="K12" s="198"/>
      <c r="L12" s="198"/>
      <c r="M12" s="198"/>
      <c r="N12" s="198"/>
      <c r="O12" s="198"/>
      <c r="P12" s="198"/>
      <c r="Q12" s="198"/>
      <c r="R12" s="198"/>
      <c r="S12" s="198"/>
      <c r="T12" s="198"/>
      <c r="U12" s="198"/>
      <c r="V12" s="198"/>
      <c r="W12" s="198"/>
      <c r="X12" s="198"/>
      <c r="Y12" s="198"/>
      <c r="Z12" s="198"/>
      <c r="AA12" s="198"/>
      <c r="AB12" s="198"/>
      <c r="AC12" s="198"/>
      <c r="AD12" s="198"/>
      <c r="AE12" s="198"/>
      <c r="AF12" s="198"/>
      <c r="AG12" s="198"/>
      <c r="AH12" s="198"/>
      <c r="AI12" s="198"/>
      <c r="AJ12" s="198"/>
      <c r="AK12" s="198"/>
      <c r="AL12" s="198"/>
      <c r="AM12" s="198"/>
      <c r="AN12" s="198"/>
      <c r="AO12" s="198"/>
      <c r="AP12" s="198"/>
      <c r="AQ12" s="198"/>
      <c r="AR12" s="198"/>
      <c r="AS12" s="198"/>
      <c r="AT12" s="198"/>
      <c r="AU12" s="198"/>
      <c r="AV12" s="198"/>
      <c r="AW12" s="198"/>
      <c r="AX12" s="198"/>
      <c r="AY12" s="198"/>
      <c r="AZ12" s="198"/>
      <c r="BA12" s="198"/>
      <c r="BB12" s="198"/>
      <c r="BC12" s="198"/>
      <c r="BD12" s="198"/>
      <c r="BE12" s="198"/>
      <c r="BF12" s="198"/>
      <c r="BG12" s="198"/>
      <c r="BH12" s="198"/>
      <c r="BI12" s="198"/>
      <c r="BJ12" s="198"/>
      <c r="BK12" s="198"/>
      <c r="BL12" s="470"/>
      <c r="BM12" s="470"/>
      <c r="BN12" s="470"/>
      <c r="BO12" s="470"/>
      <c r="BP12" s="470"/>
      <c r="BQ12" s="470"/>
      <c r="BR12" s="470"/>
      <c r="BS12" s="470"/>
      <c r="BT12" s="470"/>
      <c r="BU12" s="470"/>
      <c r="BV12" s="470"/>
      <c r="BW12" s="470"/>
      <c r="BX12" s="470"/>
      <c r="BY12" s="470"/>
      <c r="BZ12" s="470"/>
    </row>
    <row r="13" spans="1:78" ht="9.75" customHeight="1" x14ac:dyDescent="0.15">
      <c r="A13" s="198"/>
      <c r="B13" s="198"/>
      <c r="C13" s="198"/>
      <c r="D13" s="198"/>
      <c r="E13" s="198"/>
      <c r="F13" s="198"/>
      <c r="G13" s="198"/>
      <c r="H13" s="198"/>
      <c r="I13" s="198"/>
      <c r="J13" s="198"/>
      <c r="K13" s="198"/>
      <c r="L13" s="198"/>
      <c r="M13" s="198"/>
      <c r="N13" s="198"/>
      <c r="O13" s="198"/>
      <c r="P13" s="198"/>
      <c r="Q13" s="198"/>
      <c r="R13" s="198"/>
      <c r="S13" s="198"/>
      <c r="T13" s="198"/>
      <c r="U13" s="198"/>
      <c r="V13" s="198"/>
      <c r="W13" s="198"/>
      <c r="X13" s="198"/>
      <c r="Y13" s="198"/>
      <c r="Z13" s="198"/>
      <c r="AA13" s="198"/>
      <c r="AB13" s="198"/>
      <c r="AC13" s="198"/>
      <c r="AD13" s="198"/>
      <c r="AE13" s="198"/>
      <c r="AF13" s="198"/>
      <c r="AG13" s="198"/>
      <c r="AH13" s="198"/>
      <c r="AI13" s="198"/>
      <c r="AJ13" s="198"/>
      <c r="AK13" s="198"/>
      <c r="AL13" s="198"/>
      <c r="AM13" s="198"/>
      <c r="AN13" s="198"/>
      <c r="AO13" s="198"/>
      <c r="AP13" s="198"/>
      <c r="AQ13" s="198"/>
      <c r="AR13" s="198"/>
      <c r="AS13" s="198"/>
      <c r="AT13" s="198"/>
      <c r="AU13" s="198"/>
      <c r="AV13" s="198"/>
      <c r="AW13" s="198"/>
      <c r="AX13" s="198"/>
      <c r="AY13" s="198"/>
      <c r="AZ13" s="198"/>
      <c r="BA13" s="198"/>
      <c r="BB13" s="198"/>
      <c r="BC13" s="198"/>
      <c r="BD13" s="198"/>
      <c r="BE13" s="198"/>
      <c r="BF13" s="198"/>
      <c r="BG13" s="198"/>
      <c r="BH13" s="198"/>
      <c r="BI13" s="198"/>
      <c r="BJ13" s="198"/>
      <c r="BK13" s="198"/>
      <c r="BL13" s="471"/>
      <c r="BM13" s="471"/>
      <c r="BN13" s="471"/>
      <c r="BO13" s="471"/>
      <c r="BP13" s="471"/>
      <c r="BQ13" s="471"/>
      <c r="BR13" s="471"/>
      <c r="BS13" s="471"/>
      <c r="BT13" s="471"/>
      <c r="BU13" s="471"/>
      <c r="BV13" s="471"/>
      <c r="BW13" s="471"/>
      <c r="BX13" s="471"/>
      <c r="BY13" s="471"/>
      <c r="BZ13" s="471"/>
    </row>
    <row r="14" spans="1:78" ht="13.5" customHeight="1" x14ac:dyDescent="0.15">
      <c r="A14" s="198"/>
      <c r="B14" s="472" t="s">
        <v>279</v>
      </c>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473"/>
      <c r="AF14" s="473"/>
      <c r="AG14" s="473"/>
      <c r="AH14" s="473"/>
      <c r="AI14" s="473"/>
      <c r="AJ14" s="473"/>
      <c r="AK14" s="473"/>
      <c r="AL14" s="473"/>
      <c r="AM14" s="473"/>
      <c r="AN14" s="473"/>
      <c r="AO14" s="473"/>
      <c r="AP14" s="473"/>
      <c r="AQ14" s="473"/>
      <c r="AR14" s="473"/>
      <c r="AS14" s="473"/>
      <c r="AT14" s="473"/>
      <c r="AU14" s="473"/>
      <c r="AV14" s="473"/>
      <c r="AW14" s="473"/>
      <c r="AX14" s="473"/>
      <c r="AY14" s="473"/>
      <c r="AZ14" s="473"/>
      <c r="BA14" s="473"/>
      <c r="BB14" s="473"/>
      <c r="BC14" s="473"/>
      <c r="BD14" s="473"/>
      <c r="BE14" s="473"/>
      <c r="BF14" s="473"/>
      <c r="BG14" s="473"/>
      <c r="BH14" s="473"/>
      <c r="BI14" s="473"/>
      <c r="BJ14" s="474"/>
      <c r="BK14" s="198"/>
      <c r="BL14" s="462" t="s">
        <v>280</v>
      </c>
      <c r="BM14" s="463"/>
      <c r="BN14" s="463"/>
      <c r="BO14" s="463"/>
      <c r="BP14" s="463"/>
      <c r="BQ14" s="463"/>
      <c r="BR14" s="463"/>
      <c r="BS14" s="463"/>
      <c r="BT14" s="463"/>
      <c r="BU14" s="463"/>
      <c r="BV14" s="463"/>
      <c r="BW14" s="463"/>
      <c r="BX14" s="463"/>
      <c r="BY14" s="463"/>
      <c r="BZ14" s="464"/>
    </row>
    <row r="15" spans="1:78" ht="13.5" customHeight="1" x14ac:dyDescent="0.15">
      <c r="A15" s="198"/>
      <c r="B15" s="459"/>
      <c r="C15" s="460"/>
      <c r="D15" s="460"/>
      <c r="E15" s="460"/>
      <c r="F15" s="460"/>
      <c r="G15" s="460"/>
      <c r="H15" s="460"/>
      <c r="I15" s="460"/>
      <c r="J15" s="460"/>
      <c r="K15" s="460"/>
      <c r="L15" s="460"/>
      <c r="M15" s="460"/>
      <c r="N15" s="460"/>
      <c r="O15" s="460"/>
      <c r="P15" s="460"/>
      <c r="Q15" s="460"/>
      <c r="R15" s="460"/>
      <c r="S15" s="460"/>
      <c r="T15" s="460"/>
      <c r="U15" s="460"/>
      <c r="V15" s="460"/>
      <c r="W15" s="460"/>
      <c r="X15" s="460"/>
      <c r="Y15" s="460"/>
      <c r="Z15" s="460"/>
      <c r="AA15" s="460"/>
      <c r="AB15" s="460"/>
      <c r="AC15" s="460"/>
      <c r="AD15" s="460"/>
      <c r="AE15" s="460"/>
      <c r="AF15" s="460"/>
      <c r="AG15" s="460"/>
      <c r="AH15" s="460"/>
      <c r="AI15" s="460"/>
      <c r="AJ15" s="460"/>
      <c r="AK15" s="460"/>
      <c r="AL15" s="460"/>
      <c r="AM15" s="460"/>
      <c r="AN15" s="460"/>
      <c r="AO15" s="460"/>
      <c r="AP15" s="460"/>
      <c r="AQ15" s="460"/>
      <c r="AR15" s="460"/>
      <c r="AS15" s="460"/>
      <c r="AT15" s="460"/>
      <c r="AU15" s="460"/>
      <c r="AV15" s="460"/>
      <c r="AW15" s="460"/>
      <c r="AX15" s="460"/>
      <c r="AY15" s="460"/>
      <c r="AZ15" s="460"/>
      <c r="BA15" s="460"/>
      <c r="BB15" s="460"/>
      <c r="BC15" s="460"/>
      <c r="BD15" s="460"/>
      <c r="BE15" s="460"/>
      <c r="BF15" s="460"/>
      <c r="BG15" s="460"/>
      <c r="BH15" s="460"/>
      <c r="BI15" s="460"/>
      <c r="BJ15" s="461"/>
      <c r="BK15" s="198"/>
      <c r="BL15" s="465"/>
      <c r="BM15" s="466"/>
      <c r="BN15" s="466"/>
      <c r="BO15" s="466"/>
      <c r="BP15" s="466"/>
      <c r="BQ15" s="466"/>
      <c r="BR15" s="466"/>
      <c r="BS15" s="466"/>
      <c r="BT15" s="466"/>
      <c r="BU15" s="466"/>
      <c r="BV15" s="466"/>
      <c r="BW15" s="466"/>
      <c r="BX15" s="466"/>
      <c r="BY15" s="466"/>
      <c r="BZ15" s="467"/>
    </row>
    <row r="16" spans="1:78" ht="13.5" customHeight="1" x14ac:dyDescent="0.15">
      <c r="A16" s="198"/>
      <c r="B16" s="213"/>
      <c r="C16" s="214"/>
      <c r="D16" s="214"/>
      <c r="E16" s="214"/>
      <c r="F16" s="214"/>
      <c r="G16" s="214"/>
      <c r="H16" s="214"/>
      <c r="I16" s="214"/>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4"/>
      <c r="AP16" s="214"/>
      <c r="AQ16" s="214"/>
      <c r="AR16" s="214"/>
      <c r="AS16" s="214"/>
      <c r="AT16" s="214"/>
      <c r="AU16" s="214"/>
      <c r="AV16" s="214"/>
      <c r="AW16" s="214"/>
      <c r="AX16" s="214"/>
      <c r="AY16" s="214"/>
      <c r="AZ16" s="214"/>
      <c r="BA16" s="214"/>
      <c r="BB16" s="214"/>
      <c r="BC16" s="214"/>
      <c r="BD16" s="214"/>
      <c r="BE16" s="214"/>
      <c r="BF16" s="214"/>
      <c r="BG16" s="214"/>
      <c r="BH16" s="214"/>
      <c r="BI16" s="214"/>
      <c r="BJ16" s="215"/>
      <c r="BK16" s="198"/>
      <c r="BL16" s="453" t="s">
        <v>281</v>
      </c>
      <c r="BM16" s="454"/>
      <c r="BN16" s="454"/>
      <c r="BO16" s="454"/>
      <c r="BP16" s="454"/>
      <c r="BQ16" s="454"/>
      <c r="BR16" s="454"/>
      <c r="BS16" s="454"/>
      <c r="BT16" s="454"/>
      <c r="BU16" s="454"/>
      <c r="BV16" s="454"/>
      <c r="BW16" s="454"/>
      <c r="BX16" s="454"/>
      <c r="BY16" s="454"/>
      <c r="BZ16" s="455"/>
    </row>
    <row r="17" spans="1:78" ht="13.5" customHeight="1" x14ac:dyDescent="0.15">
      <c r="A17" s="198"/>
      <c r="B17" s="213"/>
      <c r="C17" s="214"/>
      <c r="D17" s="214"/>
      <c r="E17" s="214"/>
      <c r="F17" s="214"/>
      <c r="G17" s="214"/>
      <c r="H17" s="214"/>
      <c r="I17" s="214"/>
      <c r="J17" s="214"/>
      <c r="K17" s="214"/>
      <c r="L17" s="214"/>
      <c r="M17" s="214"/>
      <c r="N17" s="214"/>
      <c r="O17" s="214"/>
      <c r="P17" s="214"/>
      <c r="Q17" s="214"/>
      <c r="R17" s="214"/>
      <c r="S17" s="214"/>
      <c r="T17" s="214"/>
      <c r="U17" s="214"/>
      <c r="V17" s="214"/>
      <c r="W17" s="214"/>
      <c r="X17" s="214"/>
      <c r="Y17" s="214"/>
      <c r="Z17" s="214"/>
      <c r="AA17" s="214"/>
      <c r="AB17" s="214"/>
      <c r="AC17" s="214"/>
      <c r="AD17" s="214"/>
      <c r="AE17" s="214"/>
      <c r="AF17" s="214"/>
      <c r="AG17" s="214"/>
      <c r="AH17" s="214"/>
      <c r="AI17" s="214"/>
      <c r="AJ17" s="214"/>
      <c r="AK17" s="214"/>
      <c r="AL17" s="214"/>
      <c r="AM17" s="214"/>
      <c r="AN17" s="214"/>
      <c r="AO17" s="214"/>
      <c r="AP17" s="214"/>
      <c r="AQ17" s="214"/>
      <c r="AR17" s="214"/>
      <c r="AS17" s="214"/>
      <c r="AT17" s="214"/>
      <c r="AU17" s="214"/>
      <c r="AV17" s="214"/>
      <c r="AW17" s="214"/>
      <c r="AX17" s="214"/>
      <c r="AY17" s="214"/>
      <c r="AZ17" s="214"/>
      <c r="BA17" s="214"/>
      <c r="BB17" s="214"/>
      <c r="BC17" s="214"/>
      <c r="BD17" s="214"/>
      <c r="BE17" s="214"/>
      <c r="BF17" s="214"/>
      <c r="BG17" s="214"/>
      <c r="BH17" s="214"/>
      <c r="BI17" s="214"/>
      <c r="BJ17" s="215"/>
      <c r="BK17" s="198"/>
      <c r="BL17" s="453"/>
      <c r="BM17" s="454"/>
      <c r="BN17" s="454"/>
      <c r="BO17" s="454"/>
      <c r="BP17" s="454"/>
      <c r="BQ17" s="454"/>
      <c r="BR17" s="454"/>
      <c r="BS17" s="454"/>
      <c r="BT17" s="454"/>
      <c r="BU17" s="454"/>
      <c r="BV17" s="454"/>
      <c r="BW17" s="454"/>
      <c r="BX17" s="454"/>
      <c r="BY17" s="454"/>
      <c r="BZ17" s="455"/>
    </row>
    <row r="18" spans="1:78" ht="13.5" customHeight="1" x14ac:dyDescent="0.15">
      <c r="A18" s="198"/>
      <c r="B18" s="213"/>
      <c r="C18" s="214"/>
      <c r="D18" s="214"/>
      <c r="E18" s="214"/>
      <c r="F18" s="214"/>
      <c r="G18" s="214"/>
      <c r="H18" s="214"/>
      <c r="I18" s="214"/>
      <c r="J18" s="214"/>
      <c r="K18" s="214"/>
      <c r="L18" s="214"/>
      <c r="M18" s="214"/>
      <c r="N18" s="214"/>
      <c r="O18" s="214"/>
      <c r="P18" s="214"/>
      <c r="Q18" s="214"/>
      <c r="R18" s="214"/>
      <c r="S18" s="214"/>
      <c r="T18" s="214"/>
      <c r="U18" s="214"/>
      <c r="V18" s="214"/>
      <c r="W18" s="214"/>
      <c r="X18" s="214"/>
      <c r="Y18" s="214"/>
      <c r="Z18" s="214"/>
      <c r="AA18" s="214"/>
      <c r="AB18" s="214"/>
      <c r="AC18" s="214"/>
      <c r="AD18" s="214"/>
      <c r="AE18" s="214"/>
      <c r="AF18" s="214"/>
      <c r="AG18" s="214"/>
      <c r="AH18" s="214"/>
      <c r="AI18" s="214"/>
      <c r="AJ18" s="214"/>
      <c r="AK18" s="214"/>
      <c r="AL18" s="214"/>
      <c r="AM18" s="214"/>
      <c r="AN18" s="214"/>
      <c r="AO18" s="214"/>
      <c r="AP18" s="214"/>
      <c r="AQ18" s="214"/>
      <c r="AR18" s="214"/>
      <c r="AS18" s="214"/>
      <c r="AT18" s="214"/>
      <c r="AU18" s="214"/>
      <c r="AV18" s="214"/>
      <c r="AW18" s="214"/>
      <c r="AX18" s="214"/>
      <c r="AY18" s="214"/>
      <c r="AZ18" s="214"/>
      <c r="BA18" s="214"/>
      <c r="BB18" s="214"/>
      <c r="BC18" s="214"/>
      <c r="BD18" s="214"/>
      <c r="BE18" s="214"/>
      <c r="BF18" s="214"/>
      <c r="BG18" s="214"/>
      <c r="BH18" s="214"/>
      <c r="BI18" s="214"/>
      <c r="BJ18" s="215"/>
      <c r="BK18" s="198"/>
      <c r="BL18" s="453"/>
      <c r="BM18" s="454"/>
      <c r="BN18" s="454"/>
      <c r="BO18" s="454"/>
      <c r="BP18" s="454"/>
      <c r="BQ18" s="454"/>
      <c r="BR18" s="454"/>
      <c r="BS18" s="454"/>
      <c r="BT18" s="454"/>
      <c r="BU18" s="454"/>
      <c r="BV18" s="454"/>
      <c r="BW18" s="454"/>
      <c r="BX18" s="454"/>
      <c r="BY18" s="454"/>
      <c r="BZ18" s="455"/>
    </row>
    <row r="19" spans="1:78" ht="13.5" customHeight="1" x14ac:dyDescent="0.15">
      <c r="A19" s="198"/>
      <c r="B19" s="213"/>
      <c r="C19" s="214"/>
      <c r="D19" s="214"/>
      <c r="E19" s="214"/>
      <c r="F19" s="214"/>
      <c r="G19" s="214"/>
      <c r="H19" s="214"/>
      <c r="I19" s="214"/>
      <c r="J19" s="214"/>
      <c r="K19" s="214"/>
      <c r="L19" s="214"/>
      <c r="M19" s="214"/>
      <c r="N19" s="214"/>
      <c r="O19" s="214"/>
      <c r="P19" s="214"/>
      <c r="Q19" s="214"/>
      <c r="R19" s="214"/>
      <c r="S19" s="214"/>
      <c r="T19" s="214"/>
      <c r="U19" s="214"/>
      <c r="V19" s="214"/>
      <c r="W19" s="214"/>
      <c r="X19" s="214"/>
      <c r="Y19" s="214"/>
      <c r="Z19" s="214"/>
      <c r="AA19" s="214"/>
      <c r="AB19" s="214"/>
      <c r="AC19" s="214"/>
      <c r="AD19" s="214"/>
      <c r="AE19" s="214"/>
      <c r="AF19" s="214"/>
      <c r="AG19" s="214"/>
      <c r="AH19" s="214"/>
      <c r="AI19" s="214"/>
      <c r="AJ19" s="214"/>
      <c r="AK19" s="214"/>
      <c r="AL19" s="214"/>
      <c r="AM19" s="214"/>
      <c r="AN19" s="214"/>
      <c r="AO19" s="214"/>
      <c r="AP19" s="214"/>
      <c r="AQ19" s="214"/>
      <c r="AR19" s="214"/>
      <c r="AS19" s="214"/>
      <c r="AT19" s="214"/>
      <c r="AU19" s="214"/>
      <c r="AV19" s="214"/>
      <c r="AW19" s="214"/>
      <c r="AX19" s="214"/>
      <c r="AY19" s="214"/>
      <c r="AZ19" s="214"/>
      <c r="BA19" s="214"/>
      <c r="BB19" s="214"/>
      <c r="BC19" s="214"/>
      <c r="BD19" s="214"/>
      <c r="BE19" s="214"/>
      <c r="BF19" s="214"/>
      <c r="BG19" s="214"/>
      <c r="BH19" s="214"/>
      <c r="BI19" s="214"/>
      <c r="BJ19" s="215"/>
      <c r="BK19" s="198"/>
      <c r="BL19" s="453"/>
      <c r="BM19" s="454"/>
      <c r="BN19" s="454"/>
      <c r="BO19" s="454"/>
      <c r="BP19" s="454"/>
      <c r="BQ19" s="454"/>
      <c r="BR19" s="454"/>
      <c r="BS19" s="454"/>
      <c r="BT19" s="454"/>
      <c r="BU19" s="454"/>
      <c r="BV19" s="454"/>
      <c r="BW19" s="454"/>
      <c r="BX19" s="454"/>
      <c r="BY19" s="454"/>
      <c r="BZ19" s="455"/>
    </row>
    <row r="20" spans="1:78" ht="13.5" customHeight="1" x14ac:dyDescent="0.15">
      <c r="A20" s="198"/>
      <c r="B20" s="213"/>
      <c r="C20" s="214"/>
      <c r="D20" s="214"/>
      <c r="E20" s="214"/>
      <c r="F20" s="214"/>
      <c r="G20" s="214"/>
      <c r="H20" s="214"/>
      <c r="I20" s="214"/>
      <c r="J20" s="214"/>
      <c r="K20" s="214"/>
      <c r="L20" s="214"/>
      <c r="M20" s="214"/>
      <c r="N20" s="214"/>
      <c r="O20" s="214"/>
      <c r="P20" s="214"/>
      <c r="Q20" s="214"/>
      <c r="R20" s="214"/>
      <c r="S20" s="214"/>
      <c r="T20" s="214"/>
      <c r="U20" s="214"/>
      <c r="V20" s="214"/>
      <c r="W20" s="214"/>
      <c r="X20" s="214"/>
      <c r="Y20" s="214"/>
      <c r="Z20" s="214"/>
      <c r="AA20" s="214"/>
      <c r="AB20" s="214"/>
      <c r="AC20" s="214"/>
      <c r="AD20" s="214"/>
      <c r="AE20" s="214"/>
      <c r="AF20" s="214"/>
      <c r="AG20" s="214"/>
      <c r="AH20" s="214"/>
      <c r="AI20" s="214"/>
      <c r="AJ20" s="214"/>
      <c r="AK20" s="214"/>
      <c r="AL20" s="214"/>
      <c r="AM20" s="214"/>
      <c r="AN20" s="214"/>
      <c r="AO20" s="214"/>
      <c r="AP20" s="214"/>
      <c r="AQ20" s="214"/>
      <c r="AR20" s="214"/>
      <c r="AS20" s="214"/>
      <c r="AT20" s="214"/>
      <c r="AU20" s="214"/>
      <c r="AV20" s="214"/>
      <c r="AW20" s="214"/>
      <c r="AX20" s="214"/>
      <c r="AY20" s="214"/>
      <c r="AZ20" s="214"/>
      <c r="BA20" s="214"/>
      <c r="BB20" s="214"/>
      <c r="BC20" s="214"/>
      <c r="BD20" s="214"/>
      <c r="BE20" s="214"/>
      <c r="BF20" s="214"/>
      <c r="BG20" s="214"/>
      <c r="BH20" s="214"/>
      <c r="BI20" s="214"/>
      <c r="BJ20" s="215"/>
      <c r="BK20" s="198"/>
      <c r="BL20" s="453"/>
      <c r="BM20" s="454"/>
      <c r="BN20" s="454"/>
      <c r="BO20" s="454"/>
      <c r="BP20" s="454"/>
      <c r="BQ20" s="454"/>
      <c r="BR20" s="454"/>
      <c r="BS20" s="454"/>
      <c r="BT20" s="454"/>
      <c r="BU20" s="454"/>
      <c r="BV20" s="454"/>
      <c r="BW20" s="454"/>
      <c r="BX20" s="454"/>
      <c r="BY20" s="454"/>
      <c r="BZ20" s="455"/>
    </row>
    <row r="21" spans="1:78" ht="13.5" customHeight="1" x14ac:dyDescent="0.15">
      <c r="A21" s="198"/>
      <c r="B21" s="213"/>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4"/>
      <c r="AK21" s="214"/>
      <c r="AL21" s="214"/>
      <c r="AM21" s="214"/>
      <c r="AN21" s="214"/>
      <c r="AO21" s="214"/>
      <c r="AP21" s="214"/>
      <c r="AQ21" s="214"/>
      <c r="AR21" s="214"/>
      <c r="AS21" s="214"/>
      <c r="AT21" s="214"/>
      <c r="AU21" s="214"/>
      <c r="AV21" s="214"/>
      <c r="AW21" s="214"/>
      <c r="AX21" s="214"/>
      <c r="AY21" s="214"/>
      <c r="AZ21" s="214"/>
      <c r="BA21" s="214"/>
      <c r="BB21" s="214"/>
      <c r="BC21" s="214"/>
      <c r="BD21" s="214"/>
      <c r="BE21" s="214"/>
      <c r="BF21" s="214"/>
      <c r="BG21" s="214"/>
      <c r="BH21" s="214"/>
      <c r="BI21" s="214"/>
      <c r="BJ21" s="215"/>
      <c r="BK21" s="198"/>
      <c r="BL21" s="453"/>
      <c r="BM21" s="454"/>
      <c r="BN21" s="454"/>
      <c r="BO21" s="454"/>
      <c r="BP21" s="454"/>
      <c r="BQ21" s="454"/>
      <c r="BR21" s="454"/>
      <c r="BS21" s="454"/>
      <c r="BT21" s="454"/>
      <c r="BU21" s="454"/>
      <c r="BV21" s="454"/>
      <c r="BW21" s="454"/>
      <c r="BX21" s="454"/>
      <c r="BY21" s="454"/>
      <c r="BZ21" s="455"/>
    </row>
    <row r="22" spans="1:78" ht="13.5" customHeight="1" x14ac:dyDescent="0.15">
      <c r="A22" s="198"/>
      <c r="B22" s="213"/>
      <c r="C22" s="214"/>
      <c r="D22" s="214"/>
      <c r="E22" s="214"/>
      <c r="F22" s="214"/>
      <c r="G22" s="214"/>
      <c r="H22" s="214"/>
      <c r="I22" s="214"/>
      <c r="J22" s="214"/>
      <c r="K22" s="214"/>
      <c r="L22" s="214"/>
      <c r="M22" s="214"/>
      <c r="N22" s="214"/>
      <c r="O22" s="214"/>
      <c r="P22" s="214"/>
      <c r="Q22" s="214"/>
      <c r="R22" s="214"/>
      <c r="S22" s="214"/>
      <c r="T22" s="214"/>
      <c r="U22" s="214"/>
      <c r="V22" s="214"/>
      <c r="W22" s="214"/>
      <c r="X22" s="214"/>
      <c r="Y22" s="214"/>
      <c r="Z22" s="214"/>
      <c r="AA22" s="214"/>
      <c r="AB22" s="214"/>
      <c r="AC22" s="214"/>
      <c r="AD22" s="214"/>
      <c r="AE22" s="214"/>
      <c r="AF22" s="214"/>
      <c r="AG22" s="214"/>
      <c r="AH22" s="214"/>
      <c r="AI22" s="214"/>
      <c r="AJ22" s="214"/>
      <c r="AK22" s="214"/>
      <c r="AL22" s="214"/>
      <c r="AM22" s="214"/>
      <c r="AN22" s="214"/>
      <c r="AO22" s="214"/>
      <c r="AP22" s="214"/>
      <c r="AQ22" s="214"/>
      <c r="AR22" s="214"/>
      <c r="AS22" s="214"/>
      <c r="AT22" s="214"/>
      <c r="AU22" s="214"/>
      <c r="AV22" s="214"/>
      <c r="AW22" s="214"/>
      <c r="AX22" s="214"/>
      <c r="AY22" s="214"/>
      <c r="AZ22" s="214"/>
      <c r="BA22" s="214"/>
      <c r="BB22" s="214"/>
      <c r="BC22" s="214"/>
      <c r="BD22" s="214"/>
      <c r="BE22" s="214"/>
      <c r="BF22" s="214"/>
      <c r="BG22" s="214"/>
      <c r="BH22" s="214"/>
      <c r="BI22" s="214"/>
      <c r="BJ22" s="215"/>
      <c r="BK22" s="198"/>
      <c r="BL22" s="453"/>
      <c r="BM22" s="454"/>
      <c r="BN22" s="454"/>
      <c r="BO22" s="454"/>
      <c r="BP22" s="454"/>
      <c r="BQ22" s="454"/>
      <c r="BR22" s="454"/>
      <c r="BS22" s="454"/>
      <c r="BT22" s="454"/>
      <c r="BU22" s="454"/>
      <c r="BV22" s="454"/>
      <c r="BW22" s="454"/>
      <c r="BX22" s="454"/>
      <c r="BY22" s="454"/>
      <c r="BZ22" s="455"/>
    </row>
    <row r="23" spans="1:78" ht="13.5" customHeight="1" x14ac:dyDescent="0.15">
      <c r="A23" s="198"/>
      <c r="B23" s="213"/>
      <c r="C23" s="214"/>
      <c r="D23" s="214"/>
      <c r="E23" s="214"/>
      <c r="F23" s="214"/>
      <c r="G23" s="214"/>
      <c r="H23" s="214"/>
      <c r="I23" s="214"/>
      <c r="J23" s="214"/>
      <c r="K23" s="214"/>
      <c r="L23" s="214"/>
      <c r="M23" s="214"/>
      <c r="N23" s="214"/>
      <c r="O23" s="214"/>
      <c r="P23" s="214"/>
      <c r="Q23" s="214"/>
      <c r="R23" s="214"/>
      <c r="S23" s="214"/>
      <c r="T23" s="214"/>
      <c r="U23" s="214"/>
      <c r="V23" s="214"/>
      <c r="W23" s="214"/>
      <c r="X23" s="214"/>
      <c r="Y23" s="214"/>
      <c r="Z23" s="214"/>
      <c r="AA23" s="214"/>
      <c r="AB23" s="214"/>
      <c r="AC23" s="214"/>
      <c r="AD23" s="214"/>
      <c r="AE23" s="214"/>
      <c r="AF23" s="214"/>
      <c r="AG23" s="214"/>
      <c r="AH23" s="214"/>
      <c r="AI23" s="214"/>
      <c r="AJ23" s="214"/>
      <c r="AK23" s="214"/>
      <c r="AL23" s="214"/>
      <c r="AM23" s="214"/>
      <c r="AN23" s="214"/>
      <c r="AO23" s="214"/>
      <c r="AP23" s="214"/>
      <c r="AQ23" s="214"/>
      <c r="AR23" s="214"/>
      <c r="AS23" s="214"/>
      <c r="AT23" s="214"/>
      <c r="AU23" s="214"/>
      <c r="AV23" s="214"/>
      <c r="AW23" s="214"/>
      <c r="AX23" s="214"/>
      <c r="AY23" s="214"/>
      <c r="AZ23" s="214"/>
      <c r="BA23" s="214"/>
      <c r="BB23" s="214"/>
      <c r="BC23" s="214"/>
      <c r="BD23" s="214"/>
      <c r="BE23" s="214"/>
      <c r="BF23" s="214"/>
      <c r="BG23" s="214"/>
      <c r="BH23" s="214"/>
      <c r="BI23" s="214"/>
      <c r="BJ23" s="215"/>
      <c r="BK23" s="198"/>
      <c r="BL23" s="453"/>
      <c r="BM23" s="454"/>
      <c r="BN23" s="454"/>
      <c r="BO23" s="454"/>
      <c r="BP23" s="454"/>
      <c r="BQ23" s="454"/>
      <c r="BR23" s="454"/>
      <c r="BS23" s="454"/>
      <c r="BT23" s="454"/>
      <c r="BU23" s="454"/>
      <c r="BV23" s="454"/>
      <c r="BW23" s="454"/>
      <c r="BX23" s="454"/>
      <c r="BY23" s="454"/>
      <c r="BZ23" s="455"/>
    </row>
    <row r="24" spans="1:78" ht="13.5" customHeight="1" x14ac:dyDescent="0.15">
      <c r="A24" s="198"/>
      <c r="B24" s="213"/>
      <c r="C24" s="214"/>
      <c r="D24" s="214"/>
      <c r="E24" s="214"/>
      <c r="F24" s="214"/>
      <c r="G24" s="214"/>
      <c r="H24" s="214"/>
      <c r="I24" s="214"/>
      <c r="J24" s="214"/>
      <c r="K24" s="214"/>
      <c r="L24" s="214"/>
      <c r="M24" s="214"/>
      <c r="N24" s="214"/>
      <c r="O24" s="214"/>
      <c r="P24" s="214"/>
      <c r="Q24" s="214"/>
      <c r="R24" s="214"/>
      <c r="S24" s="214"/>
      <c r="T24" s="214"/>
      <c r="U24" s="214"/>
      <c r="V24" s="214"/>
      <c r="W24" s="214"/>
      <c r="X24" s="214"/>
      <c r="Y24" s="214"/>
      <c r="Z24" s="214"/>
      <c r="AA24" s="214"/>
      <c r="AB24" s="214"/>
      <c r="AC24" s="214"/>
      <c r="AD24" s="214"/>
      <c r="AE24" s="214"/>
      <c r="AF24" s="214"/>
      <c r="AG24" s="214"/>
      <c r="AH24" s="214"/>
      <c r="AI24" s="214"/>
      <c r="AJ24" s="214"/>
      <c r="AK24" s="214"/>
      <c r="AL24" s="214"/>
      <c r="AM24" s="214"/>
      <c r="AN24" s="214"/>
      <c r="AO24" s="214"/>
      <c r="AP24" s="214"/>
      <c r="AQ24" s="214"/>
      <c r="AR24" s="214"/>
      <c r="AS24" s="214"/>
      <c r="AT24" s="214"/>
      <c r="AU24" s="214"/>
      <c r="AV24" s="214"/>
      <c r="AW24" s="214"/>
      <c r="AX24" s="214"/>
      <c r="AY24" s="214"/>
      <c r="AZ24" s="214"/>
      <c r="BA24" s="214"/>
      <c r="BB24" s="214"/>
      <c r="BC24" s="214"/>
      <c r="BD24" s="214"/>
      <c r="BE24" s="214"/>
      <c r="BF24" s="214"/>
      <c r="BG24" s="214"/>
      <c r="BH24" s="214"/>
      <c r="BI24" s="214"/>
      <c r="BJ24" s="215"/>
      <c r="BK24" s="198"/>
      <c r="BL24" s="453"/>
      <c r="BM24" s="454"/>
      <c r="BN24" s="454"/>
      <c r="BO24" s="454"/>
      <c r="BP24" s="454"/>
      <c r="BQ24" s="454"/>
      <c r="BR24" s="454"/>
      <c r="BS24" s="454"/>
      <c r="BT24" s="454"/>
      <c r="BU24" s="454"/>
      <c r="BV24" s="454"/>
      <c r="BW24" s="454"/>
      <c r="BX24" s="454"/>
      <c r="BY24" s="454"/>
      <c r="BZ24" s="455"/>
    </row>
    <row r="25" spans="1:78" ht="13.5" customHeight="1" x14ac:dyDescent="0.15">
      <c r="A25" s="198"/>
      <c r="B25" s="213"/>
      <c r="C25" s="214"/>
      <c r="D25" s="214"/>
      <c r="E25" s="214"/>
      <c r="F25" s="214"/>
      <c r="G25" s="214"/>
      <c r="H25" s="214"/>
      <c r="I25" s="214"/>
      <c r="J25" s="214"/>
      <c r="K25" s="214"/>
      <c r="L25" s="214"/>
      <c r="M25" s="214"/>
      <c r="N25" s="214"/>
      <c r="O25" s="214"/>
      <c r="P25" s="214"/>
      <c r="Q25" s="214"/>
      <c r="R25" s="214"/>
      <c r="S25" s="214"/>
      <c r="T25" s="214"/>
      <c r="U25" s="214"/>
      <c r="V25" s="214"/>
      <c r="W25" s="214"/>
      <c r="X25" s="214"/>
      <c r="Y25" s="214"/>
      <c r="Z25" s="214"/>
      <c r="AA25" s="214"/>
      <c r="AB25" s="214"/>
      <c r="AC25" s="214"/>
      <c r="AD25" s="214"/>
      <c r="AE25" s="214"/>
      <c r="AF25" s="214"/>
      <c r="AG25" s="214"/>
      <c r="AH25" s="214"/>
      <c r="AI25" s="214"/>
      <c r="AJ25" s="214"/>
      <c r="AK25" s="214"/>
      <c r="AL25" s="214"/>
      <c r="AM25" s="214"/>
      <c r="AN25" s="214"/>
      <c r="AO25" s="214"/>
      <c r="AP25" s="214"/>
      <c r="AQ25" s="214"/>
      <c r="AR25" s="214"/>
      <c r="AS25" s="214"/>
      <c r="AT25" s="214"/>
      <c r="AU25" s="214"/>
      <c r="AV25" s="214"/>
      <c r="AW25" s="214"/>
      <c r="AX25" s="214"/>
      <c r="AY25" s="214"/>
      <c r="AZ25" s="214"/>
      <c r="BA25" s="214"/>
      <c r="BB25" s="214"/>
      <c r="BC25" s="214"/>
      <c r="BD25" s="214"/>
      <c r="BE25" s="214"/>
      <c r="BF25" s="214"/>
      <c r="BG25" s="214"/>
      <c r="BH25" s="214"/>
      <c r="BI25" s="214"/>
      <c r="BJ25" s="215"/>
      <c r="BK25" s="198"/>
      <c r="BL25" s="453"/>
      <c r="BM25" s="454"/>
      <c r="BN25" s="454"/>
      <c r="BO25" s="454"/>
      <c r="BP25" s="454"/>
      <c r="BQ25" s="454"/>
      <c r="BR25" s="454"/>
      <c r="BS25" s="454"/>
      <c r="BT25" s="454"/>
      <c r="BU25" s="454"/>
      <c r="BV25" s="454"/>
      <c r="BW25" s="454"/>
      <c r="BX25" s="454"/>
      <c r="BY25" s="454"/>
      <c r="BZ25" s="455"/>
    </row>
    <row r="26" spans="1:78" ht="13.5" customHeight="1" x14ac:dyDescent="0.15">
      <c r="A26" s="198"/>
      <c r="B26" s="213"/>
      <c r="C26" s="214"/>
      <c r="D26" s="214"/>
      <c r="E26" s="214"/>
      <c r="F26" s="214"/>
      <c r="G26" s="214"/>
      <c r="H26" s="214"/>
      <c r="I26" s="214"/>
      <c r="J26" s="214"/>
      <c r="K26" s="214"/>
      <c r="L26" s="214"/>
      <c r="M26" s="214"/>
      <c r="N26" s="214"/>
      <c r="O26" s="214"/>
      <c r="P26" s="214"/>
      <c r="Q26" s="214"/>
      <c r="R26" s="214"/>
      <c r="S26" s="214"/>
      <c r="T26" s="214"/>
      <c r="U26" s="214"/>
      <c r="V26" s="214"/>
      <c r="W26" s="214"/>
      <c r="X26" s="214"/>
      <c r="Y26" s="214"/>
      <c r="Z26" s="214"/>
      <c r="AA26" s="214"/>
      <c r="AB26" s="214"/>
      <c r="AC26" s="214"/>
      <c r="AD26" s="214"/>
      <c r="AE26" s="214"/>
      <c r="AF26" s="214"/>
      <c r="AG26" s="214"/>
      <c r="AH26" s="214"/>
      <c r="AI26" s="214"/>
      <c r="AJ26" s="214"/>
      <c r="AK26" s="214"/>
      <c r="AL26" s="214"/>
      <c r="AM26" s="214"/>
      <c r="AN26" s="214"/>
      <c r="AO26" s="214"/>
      <c r="AP26" s="214"/>
      <c r="AQ26" s="214"/>
      <c r="AR26" s="214"/>
      <c r="AS26" s="214"/>
      <c r="AT26" s="214"/>
      <c r="AU26" s="214"/>
      <c r="AV26" s="214"/>
      <c r="AW26" s="214"/>
      <c r="AX26" s="214"/>
      <c r="AY26" s="214"/>
      <c r="AZ26" s="214"/>
      <c r="BA26" s="214"/>
      <c r="BB26" s="214"/>
      <c r="BC26" s="214"/>
      <c r="BD26" s="214"/>
      <c r="BE26" s="214"/>
      <c r="BF26" s="214"/>
      <c r="BG26" s="214"/>
      <c r="BH26" s="214"/>
      <c r="BI26" s="214"/>
      <c r="BJ26" s="215"/>
      <c r="BK26" s="198"/>
      <c r="BL26" s="453"/>
      <c r="BM26" s="454"/>
      <c r="BN26" s="454"/>
      <c r="BO26" s="454"/>
      <c r="BP26" s="454"/>
      <c r="BQ26" s="454"/>
      <c r="BR26" s="454"/>
      <c r="BS26" s="454"/>
      <c r="BT26" s="454"/>
      <c r="BU26" s="454"/>
      <c r="BV26" s="454"/>
      <c r="BW26" s="454"/>
      <c r="BX26" s="454"/>
      <c r="BY26" s="454"/>
      <c r="BZ26" s="455"/>
    </row>
    <row r="27" spans="1:78" ht="13.5" customHeight="1" x14ac:dyDescent="0.15">
      <c r="A27" s="198"/>
      <c r="B27" s="213"/>
      <c r="C27" s="214"/>
      <c r="D27" s="214"/>
      <c r="E27" s="214"/>
      <c r="F27" s="214"/>
      <c r="G27" s="214"/>
      <c r="H27" s="214"/>
      <c r="I27" s="214"/>
      <c r="J27" s="214"/>
      <c r="K27" s="214"/>
      <c r="L27" s="214"/>
      <c r="M27" s="214"/>
      <c r="N27" s="214"/>
      <c r="O27" s="214"/>
      <c r="P27" s="214"/>
      <c r="Q27" s="214"/>
      <c r="R27" s="214"/>
      <c r="S27" s="214"/>
      <c r="T27" s="214"/>
      <c r="U27" s="214"/>
      <c r="V27" s="214"/>
      <c r="W27" s="214"/>
      <c r="X27" s="214"/>
      <c r="Y27" s="214"/>
      <c r="Z27" s="214"/>
      <c r="AA27" s="214"/>
      <c r="AB27" s="214"/>
      <c r="AC27" s="214"/>
      <c r="AD27" s="214"/>
      <c r="AE27" s="214"/>
      <c r="AF27" s="214"/>
      <c r="AG27" s="214"/>
      <c r="AH27" s="214"/>
      <c r="AI27" s="214"/>
      <c r="AJ27" s="214"/>
      <c r="AK27" s="214"/>
      <c r="AL27" s="214"/>
      <c r="AM27" s="214"/>
      <c r="AN27" s="214"/>
      <c r="AO27" s="214"/>
      <c r="AP27" s="214"/>
      <c r="AQ27" s="214"/>
      <c r="AR27" s="214"/>
      <c r="AS27" s="214"/>
      <c r="AT27" s="214"/>
      <c r="AU27" s="214"/>
      <c r="AV27" s="214"/>
      <c r="AW27" s="214"/>
      <c r="AX27" s="214"/>
      <c r="AY27" s="214"/>
      <c r="AZ27" s="214"/>
      <c r="BA27" s="214"/>
      <c r="BB27" s="214"/>
      <c r="BC27" s="214"/>
      <c r="BD27" s="214"/>
      <c r="BE27" s="214"/>
      <c r="BF27" s="214"/>
      <c r="BG27" s="214"/>
      <c r="BH27" s="214"/>
      <c r="BI27" s="214"/>
      <c r="BJ27" s="215"/>
      <c r="BK27" s="198"/>
      <c r="BL27" s="453"/>
      <c r="BM27" s="454"/>
      <c r="BN27" s="454"/>
      <c r="BO27" s="454"/>
      <c r="BP27" s="454"/>
      <c r="BQ27" s="454"/>
      <c r="BR27" s="454"/>
      <c r="BS27" s="454"/>
      <c r="BT27" s="454"/>
      <c r="BU27" s="454"/>
      <c r="BV27" s="454"/>
      <c r="BW27" s="454"/>
      <c r="BX27" s="454"/>
      <c r="BY27" s="454"/>
      <c r="BZ27" s="455"/>
    </row>
    <row r="28" spans="1:78" ht="13.5" customHeight="1" x14ac:dyDescent="0.15">
      <c r="A28" s="198"/>
      <c r="B28" s="213"/>
      <c r="C28" s="214"/>
      <c r="D28" s="214"/>
      <c r="E28" s="214"/>
      <c r="F28" s="214"/>
      <c r="G28" s="214"/>
      <c r="H28" s="214"/>
      <c r="I28" s="214"/>
      <c r="J28" s="214"/>
      <c r="K28" s="214"/>
      <c r="L28" s="214"/>
      <c r="M28" s="214"/>
      <c r="N28" s="214"/>
      <c r="O28" s="214"/>
      <c r="P28" s="214"/>
      <c r="Q28" s="214"/>
      <c r="R28" s="214"/>
      <c r="S28" s="214"/>
      <c r="T28" s="214"/>
      <c r="U28" s="214"/>
      <c r="V28" s="214"/>
      <c r="W28" s="214"/>
      <c r="X28" s="214"/>
      <c r="Y28" s="214"/>
      <c r="Z28" s="214"/>
      <c r="AA28" s="214"/>
      <c r="AB28" s="214"/>
      <c r="AC28" s="214"/>
      <c r="AD28" s="214"/>
      <c r="AE28" s="214"/>
      <c r="AF28" s="214"/>
      <c r="AG28" s="214"/>
      <c r="AH28" s="214"/>
      <c r="AI28" s="214"/>
      <c r="AJ28" s="214"/>
      <c r="AK28" s="214"/>
      <c r="AL28" s="214"/>
      <c r="AM28" s="214"/>
      <c r="AN28" s="214"/>
      <c r="AO28" s="214"/>
      <c r="AP28" s="214"/>
      <c r="AQ28" s="214"/>
      <c r="AR28" s="214"/>
      <c r="AS28" s="214"/>
      <c r="AT28" s="214"/>
      <c r="AU28" s="214"/>
      <c r="AV28" s="214"/>
      <c r="AW28" s="214"/>
      <c r="AX28" s="214"/>
      <c r="AY28" s="214"/>
      <c r="AZ28" s="214"/>
      <c r="BA28" s="214"/>
      <c r="BB28" s="214"/>
      <c r="BC28" s="214"/>
      <c r="BD28" s="214"/>
      <c r="BE28" s="214"/>
      <c r="BF28" s="214"/>
      <c r="BG28" s="214"/>
      <c r="BH28" s="214"/>
      <c r="BI28" s="214"/>
      <c r="BJ28" s="215"/>
      <c r="BK28" s="198"/>
      <c r="BL28" s="453"/>
      <c r="BM28" s="454"/>
      <c r="BN28" s="454"/>
      <c r="BO28" s="454"/>
      <c r="BP28" s="454"/>
      <c r="BQ28" s="454"/>
      <c r="BR28" s="454"/>
      <c r="BS28" s="454"/>
      <c r="BT28" s="454"/>
      <c r="BU28" s="454"/>
      <c r="BV28" s="454"/>
      <c r="BW28" s="454"/>
      <c r="BX28" s="454"/>
      <c r="BY28" s="454"/>
      <c r="BZ28" s="455"/>
    </row>
    <row r="29" spans="1:78" ht="13.5" customHeight="1" x14ac:dyDescent="0.15">
      <c r="A29" s="198"/>
      <c r="B29" s="213"/>
      <c r="C29" s="214"/>
      <c r="D29" s="214"/>
      <c r="E29" s="214"/>
      <c r="F29" s="214"/>
      <c r="G29" s="214"/>
      <c r="H29" s="214"/>
      <c r="I29" s="214"/>
      <c r="J29" s="214"/>
      <c r="K29" s="214"/>
      <c r="L29" s="214"/>
      <c r="M29" s="214"/>
      <c r="N29" s="214"/>
      <c r="O29" s="214"/>
      <c r="P29" s="214"/>
      <c r="Q29" s="214"/>
      <c r="R29" s="214"/>
      <c r="S29" s="214"/>
      <c r="T29" s="214"/>
      <c r="U29" s="214"/>
      <c r="V29" s="214"/>
      <c r="W29" s="214"/>
      <c r="X29" s="214"/>
      <c r="Y29" s="214"/>
      <c r="Z29" s="214"/>
      <c r="AA29" s="214"/>
      <c r="AB29" s="214"/>
      <c r="AC29" s="214"/>
      <c r="AD29" s="214"/>
      <c r="AE29" s="214"/>
      <c r="AF29" s="214"/>
      <c r="AG29" s="214"/>
      <c r="AH29" s="214"/>
      <c r="AI29" s="214"/>
      <c r="AJ29" s="214"/>
      <c r="AK29" s="214"/>
      <c r="AL29" s="214"/>
      <c r="AM29" s="214"/>
      <c r="AN29" s="214"/>
      <c r="AO29" s="214"/>
      <c r="AP29" s="214"/>
      <c r="AQ29" s="214"/>
      <c r="AR29" s="214"/>
      <c r="AS29" s="214"/>
      <c r="AT29" s="214"/>
      <c r="AU29" s="214"/>
      <c r="AV29" s="214"/>
      <c r="AW29" s="214"/>
      <c r="AX29" s="214"/>
      <c r="AY29" s="214"/>
      <c r="AZ29" s="214"/>
      <c r="BA29" s="214"/>
      <c r="BB29" s="214"/>
      <c r="BC29" s="214"/>
      <c r="BD29" s="214"/>
      <c r="BE29" s="214"/>
      <c r="BF29" s="214"/>
      <c r="BG29" s="214"/>
      <c r="BH29" s="214"/>
      <c r="BI29" s="214"/>
      <c r="BJ29" s="215"/>
      <c r="BK29" s="198"/>
      <c r="BL29" s="453"/>
      <c r="BM29" s="454"/>
      <c r="BN29" s="454"/>
      <c r="BO29" s="454"/>
      <c r="BP29" s="454"/>
      <c r="BQ29" s="454"/>
      <c r="BR29" s="454"/>
      <c r="BS29" s="454"/>
      <c r="BT29" s="454"/>
      <c r="BU29" s="454"/>
      <c r="BV29" s="454"/>
      <c r="BW29" s="454"/>
      <c r="BX29" s="454"/>
      <c r="BY29" s="454"/>
      <c r="BZ29" s="455"/>
    </row>
    <row r="30" spans="1:78" ht="13.5" customHeight="1" x14ac:dyDescent="0.15">
      <c r="A30" s="198"/>
      <c r="B30" s="213"/>
      <c r="C30" s="214"/>
      <c r="D30" s="214"/>
      <c r="E30" s="214"/>
      <c r="F30" s="214"/>
      <c r="G30" s="214"/>
      <c r="H30" s="214"/>
      <c r="I30" s="214"/>
      <c r="J30" s="214"/>
      <c r="K30" s="214"/>
      <c r="L30" s="214"/>
      <c r="M30" s="214"/>
      <c r="N30" s="214"/>
      <c r="O30" s="214"/>
      <c r="P30" s="214"/>
      <c r="Q30" s="214"/>
      <c r="R30" s="214"/>
      <c r="S30" s="214"/>
      <c r="T30" s="214"/>
      <c r="U30" s="214"/>
      <c r="V30" s="214"/>
      <c r="W30" s="214"/>
      <c r="X30" s="214"/>
      <c r="Y30" s="214"/>
      <c r="Z30" s="214"/>
      <c r="AA30" s="214"/>
      <c r="AB30" s="214"/>
      <c r="AC30" s="214"/>
      <c r="AD30" s="214"/>
      <c r="AE30" s="214"/>
      <c r="AF30" s="214"/>
      <c r="AG30" s="214"/>
      <c r="AH30" s="214"/>
      <c r="AI30" s="214"/>
      <c r="AJ30" s="214"/>
      <c r="AK30" s="214"/>
      <c r="AL30" s="214"/>
      <c r="AM30" s="214"/>
      <c r="AN30" s="214"/>
      <c r="AO30" s="214"/>
      <c r="AP30" s="214"/>
      <c r="AQ30" s="214"/>
      <c r="AR30" s="214"/>
      <c r="AS30" s="214"/>
      <c r="AT30" s="214"/>
      <c r="AU30" s="214"/>
      <c r="AV30" s="214"/>
      <c r="AW30" s="214"/>
      <c r="AX30" s="214"/>
      <c r="AY30" s="214"/>
      <c r="AZ30" s="214"/>
      <c r="BA30" s="214"/>
      <c r="BB30" s="214"/>
      <c r="BC30" s="214"/>
      <c r="BD30" s="214"/>
      <c r="BE30" s="214"/>
      <c r="BF30" s="214"/>
      <c r="BG30" s="214"/>
      <c r="BH30" s="214"/>
      <c r="BI30" s="214"/>
      <c r="BJ30" s="215"/>
      <c r="BK30" s="198"/>
      <c r="BL30" s="453"/>
      <c r="BM30" s="454"/>
      <c r="BN30" s="454"/>
      <c r="BO30" s="454"/>
      <c r="BP30" s="454"/>
      <c r="BQ30" s="454"/>
      <c r="BR30" s="454"/>
      <c r="BS30" s="454"/>
      <c r="BT30" s="454"/>
      <c r="BU30" s="454"/>
      <c r="BV30" s="454"/>
      <c r="BW30" s="454"/>
      <c r="BX30" s="454"/>
      <c r="BY30" s="454"/>
      <c r="BZ30" s="455"/>
    </row>
    <row r="31" spans="1:78" ht="13.5" customHeight="1" x14ac:dyDescent="0.15">
      <c r="A31" s="198"/>
      <c r="B31" s="213"/>
      <c r="C31" s="214"/>
      <c r="D31" s="214"/>
      <c r="E31" s="214"/>
      <c r="F31" s="214"/>
      <c r="G31" s="214"/>
      <c r="H31" s="214"/>
      <c r="I31" s="214"/>
      <c r="J31" s="214"/>
      <c r="K31" s="214"/>
      <c r="L31" s="214"/>
      <c r="M31" s="214"/>
      <c r="N31" s="214"/>
      <c r="O31" s="214"/>
      <c r="P31" s="214"/>
      <c r="Q31" s="214"/>
      <c r="R31" s="214"/>
      <c r="S31" s="214"/>
      <c r="T31" s="214"/>
      <c r="U31" s="214"/>
      <c r="V31" s="214"/>
      <c r="W31" s="214"/>
      <c r="X31" s="214"/>
      <c r="Y31" s="214"/>
      <c r="Z31" s="214"/>
      <c r="AA31" s="214"/>
      <c r="AB31" s="214"/>
      <c r="AC31" s="214"/>
      <c r="AD31" s="214"/>
      <c r="AE31" s="214"/>
      <c r="AF31" s="214"/>
      <c r="AG31" s="214"/>
      <c r="AH31" s="214"/>
      <c r="AI31" s="214"/>
      <c r="AJ31" s="214"/>
      <c r="AK31" s="214"/>
      <c r="AL31" s="214"/>
      <c r="AM31" s="214"/>
      <c r="AN31" s="214"/>
      <c r="AO31" s="214"/>
      <c r="AP31" s="214"/>
      <c r="AQ31" s="214"/>
      <c r="AR31" s="214"/>
      <c r="AS31" s="214"/>
      <c r="AT31" s="214"/>
      <c r="AU31" s="214"/>
      <c r="AV31" s="214"/>
      <c r="AW31" s="214"/>
      <c r="AX31" s="214"/>
      <c r="AY31" s="214"/>
      <c r="AZ31" s="214"/>
      <c r="BA31" s="214"/>
      <c r="BB31" s="214"/>
      <c r="BC31" s="214"/>
      <c r="BD31" s="214"/>
      <c r="BE31" s="214"/>
      <c r="BF31" s="214"/>
      <c r="BG31" s="214"/>
      <c r="BH31" s="214"/>
      <c r="BI31" s="214"/>
      <c r="BJ31" s="215"/>
      <c r="BK31" s="198"/>
      <c r="BL31" s="453"/>
      <c r="BM31" s="454"/>
      <c r="BN31" s="454"/>
      <c r="BO31" s="454"/>
      <c r="BP31" s="454"/>
      <c r="BQ31" s="454"/>
      <c r="BR31" s="454"/>
      <c r="BS31" s="454"/>
      <c r="BT31" s="454"/>
      <c r="BU31" s="454"/>
      <c r="BV31" s="454"/>
      <c r="BW31" s="454"/>
      <c r="BX31" s="454"/>
      <c r="BY31" s="454"/>
      <c r="BZ31" s="455"/>
    </row>
    <row r="32" spans="1:78" ht="13.5" customHeight="1" x14ac:dyDescent="0.15">
      <c r="A32" s="198"/>
      <c r="B32" s="213"/>
      <c r="C32" s="214"/>
      <c r="D32" s="214"/>
      <c r="E32" s="214"/>
      <c r="F32" s="214"/>
      <c r="G32" s="214"/>
      <c r="H32" s="214"/>
      <c r="I32" s="214"/>
      <c r="J32" s="214"/>
      <c r="K32" s="214"/>
      <c r="L32" s="214"/>
      <c r="M32" s="214"/>
      <c r="N32" s="214"/>
      <c r="O32" s="214"/>
      <c r="P32" s="214"/>
      <c r="Q32" s="214"/>
      <c r="R32" s="214"/>
      <c r="S32" s="214"/>
      <c r="T32" s="214"/>
      <c r="U32" s="214"/>
      <c r="V32" s="214"/>
      <c r="W32" s="214"/>
      <c r="X32" s="214"/>
      <c r="Y32" s="214"/>
      <c r="Z32" s="214"/>
      <c r="AA32" s="214"/>
      <c r="AB32" s="214"/>
      <c r="AC32" s="214"/>
      <c r="AD32" s="214"/>
      <c r="AE32" s="214"/>
      <c r="AF32" s="214"/>
      <c r="AG32" s="214"/>
      <c r="AH32" s="214"/>
      <c r="AI32" s="214"/>
      <c r="AJ32" s="214"/>
      <c r="AK32" s="214"/>
      <c r="AL32" s="214"/>
      <c r="AM32" s="214"/>
      <c r="AN32" s="214"/>
      <c r="AO32" s="214"/>
      <c r="AP32" s="214"/>
      <c r="AQ32" s="214"/>
      <c r="AR32" s="214"/>
      <c r="AS32" s="214"/>
      <c r="AT32" s="214"/>
      <c r="AU32" s="214"/>
      <c r="AV32" s="214"/>
      <c r="AW32" s="214"/>
      <c r="AX32" s="214"/>
      <c r="AY32" s="214"/>
      <c r="AZ32" s="214"/>
      <c r="BA32" s="214"/>
      <c r="BB32" s="214"/>
      <c r="BC32" s="214"/>
      <c r="BD32" s="214"/>
      <c r="BE32" s="214"/>
      <c r="BF32" s="214"/>
      <c r="BG32" s="214"/>
      <c r="BH32" s="214"/>
      <c r="BI32" s="214"/>
      <c r="BJ32" s="215"/>
      <c r="BK32" s="198"/>
      <c r="BL32" s="453"/>
      <c r="BM32" s="454"/>
      <c r="BN32" s="454"/>
      <c r="BO32" s="454"/>
      <c r="BP32" s="454"/>
      <c r="BQ32" s="454"/>
      <c r="BR32" s="454"/>
      <c r="BS32" s="454"/>
      <c r="BT32" s="454"/>
      <c r="BU32" s="454"/>
      <c r="BV32" s="454"/>
      <c r="BW32" s="454"/>
      <c r="BX32" s="454"/>
      <c r="BY32" s="454"/>
      <c r="BZ32" s="455"/>
    </row>
    <row r="33" spans="1:78" ht="13.5" customHeight="1" x14ac:dyDescent="0.15">
      <c r="A33" s="198"/>
      <c r="B33" s="213"/>
      <c r="C33" s="214"/>
      <c r="D33" s="214"/>
      <c r="E33" s="214"/>
      <c r="F33" s="214"/>
      <c r="G33" s="214"/>
      <c r="H33" s="214"/>
      <c r="I33" s="214"/>
      <c r="J33" s="214"/>
      <c r="K33" s="214"/>
      <c r="L33" s="214"/>
      <c r="M33" s="214"/>
      <c r="N33" s="214"/>
      <c r="O33" s="214"/>
      <c r="P33" s="214"/>
      <c r="Q33" s="214"/>
      <c r="R33" s="214"/>
      <c r="S33" s="214"/>
      <c r="T33" s="214"/>
      <c r="U33" s="214"/>
      <c r="V33" s="214"/>
      <c r="W33" s="214"/>
      <c r="X33" s="214"/>
      <c r="Y33" s="214"/>
      <c r="Z33" s="214"/>
      <c r="AA33" s="214"/>
      <c r="AB33" s="214"/>
      <c r="AC33" s="214"/>
      <c r="AD33" s="214"/>
      <c r="AE33" s="214"/>
      <c r="AF33" s="214"/>
      <c r="AG33" s="214"/>
      <c r="AH33" s="214"/>
      <c r="AI33" s="214"/>
      <c r="AJ33" s="214"/>
      <c r="AK33" s="214"/>
      <c r="AL33" s="214"/>
      <c r="AM33" s="214"/>
      <c r="AN33" s="214"/>
      <c r="AO33" s="214"/>
      <c r="AP33" s="214"/>
      <c r="AQ33" s="214"/>
      <c r="AR33" s="214"/>
      <c r="AS33" s="214"/>
      <c r="AT33" s="214"/>
      <c r="AU33" s="214"/>
      <c r="AV33" s="214"/>
      <c r="AW33" s="214"/>
      <c r="AX33" s="214"/>
      <c r="AY33" s="214"/>
      <c r="AZ33" s="214"/>
      <c r="BA33" s="214"/>
      <c r="BB33" s="214"/>
      <c r="BC33" s="214"/>
      <c r="BD33" s="214"/>
      <c r="BE33" s="214"/>
      <c r="BF33" s="214"/>
      <c r="BG33" s="214"/>
      <c r="BH33" s="214"/>
      <c r="BI33" s="214"/>
      <c r="BJ33" s="215"/>
      <c r="BK33" s="198"/>
      <c r="BL33" s="453"/>
      <c r="BM33" s="454"/>
      <c r="BN33" s="454"/>
      <c r="BO33" s="454"/>
      <c r="BP33" s="454"/>
      <c r="BQ33" s="454"/>
      <c r="BR33" s="454"/>
      <c r="BS33" s="454"/>
      <c r="BT33" s="454"/>
      <c r="BU33" s="454"/>
      <c r="BV33" s="454"/>
      <c r="BW33" s="454"/>
      <c r="BX33" s="454"/>
      <c r="BY33" s="454"/>
      <c r="BZ33" s="455"/>
    </row>
    <row r="34" spans="1:78" ht="13.5" customHeight="1" x14ac:dyDescent="0.15">
      <c r="A34" s="198"/>
      <c r="B34" s="213"/>
      <c r="C34" s="216"/>
      <c r="D34" s="216"/>
      <c r="E34" s="216"/>
      <c r="F34" s="216"/>
      <c r="G34" s="216"/>
      <c r="H34" s="216"/>
      <c r="I34" s="216"/>
      <c r="J34" s="216"/>
      <c r="K34" s="216"/>
      <c r="L34" s="216"/>
      <c r="M34" s="216"/>
      <c r="N34" s="216"/>
      <c r="O34" s="216"/>
      <c r="P34" s="216"/>
      <c r="Q34" s="217"/>
      <c r="R34" s="216"/>
      <c r="S34" s="216"/>
      <c r="T34" s="216"/>
      <c r="U34" s="216"/>
      <c r="V34" s="216"/>
      <c r="W34" s="216"/>
      <c r="X34" s="216"/>
      <c r="Y34" s="216"/>
      <c r="Z34" s="216"/>
      <c r="AA34" s="216"/>
      <c r="AB34" s="216"/>
      <c r="AC34" s="216"/>
      <c r="AD34" s="216"/>
      <c r="AE34" s="216"/>
      <c r="AF34" s="217"/>
      <c r="AG34" s="216"/>
      <c r="AH34" s="216"/>
      <c r="AI34" s="216"/>
      <c r="AJ34" s="216"/>
      <c r="AK34" s="216"/>
      <c r="AL34" s="216"/>
      <c r="AM34" s="216"/>
      <c r="AN34" s="216"/>
      <c r="AO34" s="216"/>
      <c r="AP34" s="216"/>
      <c r="AQ34" s="216"/>
      <c r="AR34" s="216"/>
      <c r="AS34" s="216"/>
      <c r="AT34" s="216"/>
      <c r="AU34" s="217"/>
      <c r="AV34" s="216"/>
      <c r="AW34" s="216"/>
      <c r="AX34" s="216"/>
      <c r="AY34" s="216"/>
      <c r="AZ34" s="216"/>
      <c r="BA34" s="216"/>
      <c r="BB34" s="216"/>
      <c r="BC34" s="216"/>
      <c r="BD34" s="216"/>
      <c r="BE34" s="216"/>
      <c r="BF34" s="216"/>
      <c r="BG34" s="216"/>
      <c r="BH34" s="216"/>
      <c r="BI34" s="216"/>
      <c r="BJ34" s="215"/>
      <c r="BK34" s="198"/>
      <c r="BL34" s="453"/>
      <c r="BM34" s="454"/>
      <c r="BN34" s="454"/>
      <c r="BO34" s="454"/>
      <c r="BP34" s="454"/>
      <c r="BQ34" s="454"/>
      <c r="BR34" s="454"/>
      <c r="BS34" s="454"/>
      <c r="BT34" s="454"/>
      <c r="BU34" s="454"/>
      <c r="BV34" s="454"/>
      <c r="BW34" s="454"/>
      <c r="BX34" s="454"/>
      <c r="BY34" s="454"/>
      <c r="BZ34" s="455"/>
    </row>
    <row r="35" spans="1:78" ht="13.5" customHeight="1" x14ac:dyDescent="0.15">
      <c r="A35" s="198"/>
      <c r="B35" s="213"/>
      <c r="C35" s="216"/>
      <c r="D35" s="216"/>
      <c r="E35" s="216"/>
      <c r="F35" s="216"/>
      <c r="G35" s="216"/>
      <c r="H35" s="216"/>
      <c r="I35" s="216"/>
      <c r="J35" s="216"/>
      <c r="K35" s="216"/>
      <c r="L35" s="216"/>
      <c r="M35" s="216"/>
      <c r="N35" s="216"/>
      <c r="O35" s="216"/>
      <c r="P35" s="216"/>
      <c r="Q35" s="217"/>
      <c r="R35" s="216"/>
      <c r="S35" s="216"/>
      <c r="T35" s="216"/>
      <c r="U35" s="216"/>
      <c r="V35" s="216"/>
      <c r="W35" s="216"/>
      <c r="X35" s="216"/>
      <c r="Y35" s="216"/>
      <c r="Z35" s="216"/>
      <c r="AA35" s="216"/>
      <c r="AB35" s="216"/>
      <c r="AC35" s="216"/>
      <c r="AD35" s="216"/>
      <c r="AE35" s="216"/>
      <c r="AF35" s="217"/>
      <c r="AG35" s="216"/>
      <c r="AH35" s="216"/>
      <c r="AI35" s="216"/>
      <c r="AJ35" s="216"/>
      <c r="AK35" s="216"/>
      <c r="AL35" s="216"/>
      <c r="AM35" s="216"/>
      <c r="AN35" s="216"/>
      <c r="AO35" s="216"/>
      <c r="AP35" s="216"/>
      <c r="AQ35" s="216"/>
      <c r="AR35" s="216"/>
      <c r="AS35" s="216"/>
      <c r="AT35" s="216"/>
      <c r="AU35" s="217"/>
      <c r="AV35" s="216"/>
      <c r="AW35" s="216"/>
      <c r="AX35" s="216"/>
      <c r="AY35" s="216"/>
      <c r="AZ35" s="216"/>
      <c r="BA35" s="216"/>
      <c r="BB35" s="216"/>
      <c r="BC35" s="216"/>
      <c r="BD35" s="216"/>
      <c r="BE35" s="216"/>
      <c r="BF35" s="216"/>
      <c r="BG35" s="216"/>
      <c r="BH35" s="216"/>
      <c r="BI35" s="216"/>
      <c r="BJ35" s="215"/>
      <c r="BK35" s="198"/>
      <c r="BL35" s="453"/>
      <c r="BM35" s="454"/>
      <c r="BN35" s="454"/>
      <c r="BO35" s="454"/>
      <c r="BP35" s="454"/>
      <c r="BQ35" s="454"/>
      <c r="BR35" s="454"/>
      <c r="BS35" s="454"/>
      <c r="BT35" s="454"/>
      <c r="BU35" s="454"/>
      <c r="BV35" s="454"/>
      <c r="BW35" s="454"/>
      <c r="BX35" s="454"/>
      <c r="BY35" s="454"/>
      <c r="BZ35" s="455"/>
    </row>
    <row r="36" spans="1:78" ht="13.5" customHeight="1" x14ac:dyDescent="0.15">
      <c r="A36" s="198"/>
      <c r="B36" s="213"/>
      <c r="C36" s="214"/>
      <c r="D36" s="214"/>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5"/>
      <c r="BK36" s="198"/>
      <c r="BL36" s="453"/>
      <c r="BM36" s="454"/>
      <c r="BN36" s="454"/>
      <c r="BO36" s="454"/>
      <c r="BP36" s="454"/>
      <c r="BQ36" s="454"/>
      <c r="BR36" s="454"/>
      <c r="BS36" s="454"/>
      <c r="BT36" s="454"/>
      <c r="BU36" s="454"/>
      <c r="BV36" s="454"/>
      <c r="BW36" s="454"/>
      <c r="BX36" s="454"/>
      <c r="BY36" s="454"/>
      <c r="BZ36" s="455"/>
    </row>
    <row r="37" spans="1:78" ht="13.5" customHeight="1" x14ac:dyDescent="0.15">
      <c r="A37" s="198"/>
      <c r="B37" s="213"/>
      <c r="C37" s="214"/>
      <c r="D37" s="214"/>
      <c r="E37" s="214"/>
      <c r="F37" s="214"/>
      <c r="G37" s="214"/>
      <c r="H37" s="214"/>
      <c r="I37" s="214"/>
      <c r="J37" s="214"/>
      <c r="K37" s="214"/>
      <c r="L37" s="214"/>
      <c r="M37" s="214"/>
      <c r="N37" s="214"/>
      <c r="O37" s="214"/>
      <c r="P37" s="214"/>
      <c r="Q37" s="214"/>
      <c r="R37" s="214"/>
      <c r="S37" s="214"/>
      <c r="T37" s="214"/>
      <c r="U37" s="214"/>
      <c r="V37" s="214"/>
      <c r="W37" s="214"/>
      <c r="X37" s="214"/>
      <c r="Y37" s="214"/>
      <c r="Z37" s="214"/>
      <c r="AA37" s="214"/>
      <c r="AB37" s="214"/>
      <c r="AC37" s="214"/>
      <c r="AD37" s="214"/>
      <c r="AE37" s="214"/>
      <c r="AF37" s="214"/>
      <c r="AG37" s="214"/>
      <c r="AH37" s="214"/>
      <c r="AI37" s="214"/>
      <c r="AJ37" s="214"/>
      <c r="AK37" s="214"/>
      <c r="AL37" s="214"/>
      <c r="AM37" s="214"/>
      <c r="AN37" s="214"/>
      <c r="AO37" s="214"/>
      <c r="AP37" s="214"/>
      <c r="AQ37" s="214"/>
      <c r="AR37" s="214"/>
      <c r="AS37" s="214"/>
      <c r="AT37" s="214"/>
      <c r="AU37" s="214"/>
      <c r="AV37" s="214"/>
      <c r="AW37" s="214"/>
      <c r="AX37" s="214"/>
      <c r="AY37" s="214"/>
      <c r="AZ37" s="214"/>
      <c r="BA37" s="214"/>
      <c r="BB37" s="214"/>
      <c r="BC37" s="214"/>
      <c r="BD37" s="214"/>
      <c r="BE37" s="214"/>
      <c r="BF37" s="214"/>
      <c r="BG37" s="214"/>
      <c r="BH37" s="214"/>
      <c r="BI37" s="214"/>
      <c r="BJ37" s="215"/>
      <c r="BK37" s="198"/>
      <c r="BL37" s="453"/>
      <c r="BM37" s="454"/>
      <c r="BN37" s="454"/>
      <c r="BO37" s="454"/>
      <c r="BP37" s="454"/>
      <c r="BQ37" s="454"/>
      <c r="BR37" s="454"/>
      <c r="BS37" s="454"/>
      <c r="BT37" s="454"/>
      <c r="BU37" s="454"/>
      <c r="BV37" s="454"/>
      <c r="BW37" s="454"/>
      <c r="BX37" s="454"/>
      <c r="BY37" s="454"/>
      <c r="BZ37" s="455"/>
    </row>
    <row r="38" spans="1:78" ht="13.5" customHeight="1" x14ac:dyDescent="0.15">
      <c r="A38" s="198"/>
      <c r="B38" s="213"/>
      <c r="C38" s="214"/>
      <c r="D38" s="214"/>
      <c r="E38" s="214"/>
      <c r="F38" s="214"/>
      <c r="G38" s="214"/>
      <c r="H38" s="214"/>
      <c r="I38" s="214"/>
      <c r="J38" s="214"/>
      <c r="K38" s="214"/>
      <c r="L38" s="214"/>
      <c r="M38" s="214"/>
      <c r="N38" s="214"/>
      <c r="O38" s="214"/>
      <c r="P38" s="214"/>
      <c r="Q38" s="214"/>
      <c r="R38" s="214"/>
      <c r="S38" s="214"/>
      <c r="T38" s="214"/>
      <c r="U38" s="214"/>
      <c r="V38" s="214"/>
      <c r="W38" s="214"/>
      <c r="X38" s="214"/>
      <c r="Y38" s="214"/>
      <c r="Z38" s="214"/>
      <c r="AA38" s="214"/>
      <c r="AB38" s="214"/>
      <c r="AC38" s="214"/>
      <c r="AD38" s="214"/>
      <c r="AE38" s="214"/>
      <c r="AF38" s="214"/>
      <c r="AG38" s="214"/>
      <c r="AH38" s="214"/>
      <c r="AI38" s="214"/>
      <c r="AJ38" s="214"/>
      <c r="AK38" s="214"/>
      <c r="AL38" s="214"/>
      <c r="AM38" s="214"/>
      <c r="AN38" s="214"/>
      <c r="AO38" s="214"/>
      <c r="AP38" s="214"/>
      <c r="AQ38" s="214"/>
      <c r="AR38" s="214"/>
      <c r="AS38" s="214"/>
      <c r="AT38" s="214"/>
      <c r="AU38" s="214"/>
      <c r="AV38" s="214"/>
      <c r="AW38" s="214"/>
      <c r="AX38" s="214"/>
      <c r="AY38" s="214"/>
      <c r="AZ38" s="214"/>
      <c r="BA38" s="214"/>
      <c r="BB38" s="214"/>
      <c r="BC38" s="214"/>
      <c r="BD38" s="214"/>
      <c r="BE38" s="214"/>
      <c r="BF38" s="214"/>
      <c r="BG38" s="214"/>
      <c r="BH38" s="214"/>
      <c r="BI38" s="214"/>
      <c r="BJ38" s="215"/>
      <c r="BK38" s="198"/>
      <c r="BL38" s="453"/>
      <c r="BM38" s="454"/>
      <c r="BN38" s="454"/>
      <c r="BO38" s="454"/>
      <c r="BP38" s="454"/>
      <c r="BQ38" s="454"/>
      <c r="BR38" s="454"/>
      <c r="BS38" s="454"/>
      <c r="BT38" s="454"/>
      <c r="BU38" s="454"/>
      <c r="BV38" s="454"/>
      <c r="BW38" s="454"/>
      <c r="BX38" s="454"/>
      <c r="BY38" s="454"/>
      <c r="BZ38" s="455"/>
    </row>
    <row r="39" spans="1:78" ht="13.5" customHeight="1" x14ac:dyDescent="0.15">
      <c r="A39" s="198"/>
      <c r="B39" s="213"/>
      <c r="C39" s="214"/>
      <c r="D39" s="214"/>
      <c r="E39" s="214"/>
      <c r="F39" s="214"/>
      <c r="G39" s="214"/>
      <c r="H39" s="214"/>
      <c r="I39" s="214"/>
      <c r="J39" s="214"/>
      <c r="K39" s="214"/>
      <c r="L39" s="214"/>
      <c r="M39" s="214"/>
      <c r="N39" s="214"/>
      <c r="O39" s="214"/>
      <c r="P39" s="214"/>
      <c r="Q39" s="214"/>
      <c r="R39" s="214"/>
      <c r="S39" s="214"/>
      <c r="T39" s="214"/>
      <c r="U39" s="214"/>
      <c r="V39" s="214"/>
      <c r="W39" s="214"/>
      <c r="X39" s="214"/>
      <c r="Y39" s="214"/>
      <c r="Z39" s="214"/>
      <c r="AA39" s="214"/>
      <c r="AB39" s="214"/>
      <c r="AC39" s="214"/>
      <c r="AD39" s="214"/>
      <c r="AE39" s="214"/>
      <c r="AF39" s="214"/>
      <c r="AG39" s="214"/>
      <c r="AH39" s="214"/>
      <c r="AI39" s="214"/>
      <c r="AJ39" s="214"/>
      <c r="AK39" s="214"/>
      <c r="AL39" s="214"/>
      <c r="AM39" s="214"/>
      <c r="AN39" s="214"/>
      <c r="AO39" s="214"/>
      <c r="AP39" s="214"/>
      <c r="AQ39" s="214"/>
      <c r="AR39" s="214"/>
      <c r="AS39" s="214"/>
      <c r="AT39" s="214"/>
      <c r="AU39" s="214"/>
      <c r="AV39" s="214"/>
      <c r="AW39" s="214"/>
      <c r="AX39" s="214"/>
      <c r="AY39" s="214"/>
      <c r="AZ39" s="214"/>
      <c r="BA39" s="214"/>
      <c r="BB39" s="214"/>
      <c r="BC39" s="214"/>
      <c r="BD39" s="214"/>
      <c r="BE39" s="214"/>
      <c r="BF39" s="214"/>
      <c r="BG39" s="214"/>
      <c r="BH39" s="214"/>
      <c r="BI39" s="214"/>
      <c r="BJ39" s="215"/>
      <c r="BK39" s="198"/>
      <c r="BL39" s="453"/>
      <c r="BM39" s="454"/>
      <c r="BN39" s="454"/>
      <c r="BO39" s="454"/>
      <c r="BP39" s="454"/>
      <c r="BQ39" s="454"/>
      <c r="BR39" s="454"/>
      <c r="BS39" s="454"/>
      <c r="BT39" s="454"/>
      <c r="BU39" s="454"/>
      <c r="BV39" s="454"/>
      <c r="BW39" s="454"/>
      <c r="BX39" s="454"/>
      <c r="BY39" s="454"/>
      <c r="BZ39" s="455"/>
    </row>
    <row r="40" spans="1:78" ht="13.5" customHeight="1" x14ac:dyDescent="0.15">
      <c r="A40" s="198"/>
      <c r="B40" s="213"/>
      <c r="C40" s="214"/>
      <c r="D40" s="214"/>
      <c r="E40" s="214"/>
      <c r="F40" s="214"/>
      <c r="G40" s="214"/>
      <c r="H40" s="214"/>
      <c r="I40" s="214"/>
      <c r="J40" s="214"/>
      <c r="K40" s="214"/>
      <c r="L40" s="214"/>
      <c r="M40" s="214"/>
      <c r="N40" s="214"/>
      <c r="O40" s="214"/>
      <c r="P40" s="214"/>
      <c r="Q40" s="214"/>
      <c r="R40" s="214"/>
      <c r="S40" s="214"/>
      <c r="T40" s="214"/>
      <c r="U40" s="214"/>
      <c r="V40" s="214"/>
      <c r="W40" s="214"/>
      <c r="X40" s="214"/>
      <c r="Y40" s="214"/>
      <c r="Z40" s="214"/>
      <c r="AA40" s="214"/>
      <c r="AB40" s="214"/>
      <c r="AC40" s="214"/>
      <c r="AD40" s="214"/>
      <c r="AE40" s="214"/>
      <c r="AF40" s="214"/>
      <c r="AG40" s="214"/>
      <c r="AH40" s="214"/>
      <c r="AI40" s="214"/>
      <c r="AJ40" s="214"/>
      <c r="AK40" s="214"/>
      <c r="AL40" s="214"/>
      <c r="AM40" s="214"/>
      <c r="AN40" s="214"/>
      <c r="AO40" s="214"/>
      <c r="AP40" s="214"/>
      <c r="AQ40" s="214"/>
      <c r="AR40" s="214"/>
      <c r="AS40" s="214"/>
      <c r="AT40" s="214"/>
      <c r="AU40" s="214"/>
      <c r="AV40" s="214"/>
      <c r="AW40" s="214"/>
      <c r="AX40" s="214"/>
      <c r="AY40" s="214"/>
      <c r="AZ40" s="214"/>
      <c r="BA40" s="214"/>
      <c r="BB40" s="214"/>
      <c r="BC40" s="214"/>
      <c r="BD40" s="214"/>
      <c r="BE40" s="214"/>
      <c r="BF40" s="214"/>
      <c r="BG40" s="214"/>
      <c r="BH40" s="214"/>
      <c r="BI40" s="214"/>
      <c r="BJ40" s="215"/>
      <c r="BK40" s="198"/>
      <c r="BL40" s="453"/>
      <c r="BM40" s="454"/>
      <c r="BN40" s="454"/>
      <c r="BO40" s="454"/>
      <c r="BP40" s="454"/>
      <c r="BQ40" s="454"/>
      <c r="BR40" s="454"/>
      <c r="BS40" s="454"/>
      <c r="BT40" s="454"/>
      <c r="BU40" s="454"/>
      <c r="BV40" s="454"/>
      <c r="BW40" s="454"/>
      <c r="BX40" s="454"/>
      <c r="BY40" s="454"/>
      <c r="BZ40" s="455"/>
    </row>
    <row r="41" spans="1:78" ht="13.5" customHeight="1" x14ac:dyDescent="0.15">
      <c r="A41" s="198"/>
      <c r="B41" s="213"/>
      <c r="C41" s="214"/>
      <c r="D41" s="214"/>
      <c r="E41" s="214"/>
      <c r="F41" s="214"/>
      <c r="G41" s="214"/>
      <c r="H41" s="214"/>
      <c r="I41" s="214"/>
      <c r="J41" s="214"/>
      <c r="K41" s="214"/>
      <c r="L41" s="214"/>
      <c r="M41" s="214"/>
      <c r="N41" s="214"/>
      <c r="O41" s="214"/>
      <c r="P41" s="214"/>
      <c r="Q41" s="214"/>
      <c r="R41" s="214"/>
      <c r="S41" s="214"/>
      <c r="T41" s="214"/>
      <c r="U41" s="214"/>
      <c r="V41" s="214"/>
      <c r="W41" s="214"/>
      <c r="X41" s="214"/>
      <c r="Y41" s="214"/>
      <c r="Z41" s="214"/>
      <c r="AA41" s="214"/>
      <c r="AB41" s="214"/>
      <c r="AC41" s="214"/>
      <c r="AD41" s="214"/>
      <c r="AE41" s="214"/>
      <c r="AF41" s="214"/>
      <c r="AG41" s="214"/>
      <c r="AH41" s="214"/>
      <c r="AI41" s="214"/>
      <c r="AJ41" s="214"/>
      <c r="AK41" s="214"/>
      <c r="AL41" s="214"/>
      <c r="AM41" s="214"/>
      <c r="AN41" s="214"/>
      <c r="AO41" s="214"/>
      <c r="AP41" s="214"/>
      <c r="AQ41" s="214"/>
      <c r="AR41" s="214"/>
      <c r="AS41" s="214"/>
      <c r="AT41" s="214"/>
      <c r="AU41" s="214"/>
      <c r="AV41" s="214"/>
      <c r="AW41" s="214"/>
      <c r="AX41" s="214"/>
      <c r="AY41" s="214"/>
      <c r="AZ41" s="214"/>
      <c r="BA41" s="214"/>
      <c r="BB41" s="214"/>
      <c r="BC41" s="214"/>
      <c r="BD41" s="214"/>
      <c r="BE41" s="214"/>
      <c r="BF41" s="214"/>
      <c r="BG41" s="214"/>
      <c r="BH41" s="214"/>
      <c r="BI41" s="214"/>
      <c r="BJ41" s="215"/>
      <c r="BK41" s="198"/>
      <c r="BL41" s="453"/>
      <c r="BM41" s="454"/>
      <c r="BN41" s="454"/>
      <c r="BO41" s="454"/>
      <c r="BP41" s="454"/>
      <c r="BQ41" s="454"/>
      <c r="BR41" s="454"/>
      <c r="BS41" s="454"/>
      <c r="BT41" s="454"/>
      <c r="BU41" s="454"/>
      <c r="BV41" s="454"/>
      <c r="BW41" s="454"/>
      <c r="BX41" s="454"/>
      <c r="BY41" s="454"/>
      <c r="BZ41" s="455"/>
    </row>
    <row r="42" spans="1:78" ht="13.5" customHeight="1" x14ac:dyDescent="0.15">
      <c r="A42" s="198"/>
      <c r="B42" s="213"/>
      <c r="C42" s="214"/>
      <c r="D42" s="214"/>
      <c r="E42" s="214"/>
      <c r="F42" s="214"/>
      <c r="G42" s="214"/>
      <c r="H42" s="214"/>
      <c r="I42" s="214"/>
      <c r="J42" s="214"/>
      <c r="K42" s="214"/>
      <c r="L42" s="214"/>
      <c r="M42" s="214"/>
      <c r="N42" s="214"/>
      <c r="O42" s="214"/>
      <c r="P42" s="214"/>
      <c r="Q42" s="214"/>
      <c r="R42" s="214"/>
      <c r="S42" s="214"/>
      <c r="T42" s="214"/>
      <c r="U42" s="214"/>
      <c r="V42" s="214"/>
      <c r="W42" s="214"/>
      <c r="X42" s="214"/>
      <c r="Y42" s="214"/>
      <c r="Z42" s="214"/>
      <c r="AA42" s="214"/>
      <c r="AB42" s="214"/>
      <c r="AC42" s="214"/>
      <c r="AD42" s="214"/>
      <c r="AE42" s="214"/>
      <c r="AF42" s="214"/>
      <c r="AG42" s="214"/>
      <c r="AH42" s="214"/>
      <c r="AI42" s="214"/>
      <c r="AJ42" s="214"/>
      <c r="AK42" s="214"/>
      <c r="AL42" s="214"/>
      <c r="AM42" s="214"/>
      <c r="AN42" s="214"/>
      <c r="AO42" s="214"/>
      <c r="AP42" s="214"/>
      <c r="AQ42" s="214"/>
      <c r="AR42" s="214"/>
      <c r="AS42" s="214"/>
      <c r="AT42" s="214"/>
      <c r="AU42" s="214"/>
      <c r="AV42" s="214"/>
      <c r="AW42" s="214"/>
      <c r="AX42" s="214"/>
      <c r="AY42" s="214"/>
      <c r="AZ42" s="214"/>
      <c r="BA42" s="214"/>
      <c r="BB42" s="214"/>
      <c r="BC42" s="214"/>
      <c r="BD42" s="214"/>
      <c r="BE42" s="214"/>
      <c r="BF42" s="214"/>
      <c r="BG42" s="214"/>
      <c r="BH42" s="214"/>
      <c r="BI42" s="214"/>
      <c r="BJ42" s="215"/>
      <c r="BK42" s="198"/>
      <c r="BL42" s="453"/>
      <c r="BM42" s="454"/>
      <c r="BN42" s="454"/>
      <c r="BO42" s="454"/>
      <c r="BP42" s="454"/>
      <c r="BQ42" s="454"/>
      <c r="BR42" s="454"/>
      <c r="BS42" s="454"/>
      <c r="BT42" s="454"/>
      <c r="BU42" s="454"/>
      <c r="BV42" s="454"/>
      <c r="BW42" s="454"/>
      <c r="BX42" s="454"/>
      <c r="BY42" s="454"/>
      <c r="BZ42" s="455"/>
    </row>
    <row r="43" spans="1:78" ht="13.5" customHeight="1" x14ac:dyDescent="0.15">
      <c r="A43" s="198"/>
      <c r="B43" s="213"/>
      <c r="C43" s="214"/>
      <c r="D43" s="214"/>
      <c r="E43" s="214"/>
      <c r="F43" s="214"/>
      <c r="G43" s="214"/>
      <c r="H43" s="214"/>
      <c r="I43" s="214"/>
      <c r="J43" s="214"/>
      <c r="K43" s="214"/>
      <c r="L43" s="214"/>
      <c r="M43" s="214"/>
      <c r="N43" s="214"/>
      <c r="O43" s="214"/>
      <c r="P43" s="214"/>
      <c r="Q43" s="214"/>
      <c r="R43" s="214"/>
      <c r="S43" s="214"/>
      <c r="T43" s="214"/>
      <c r="U43" s="214"/>
      <c r="V43" s="214"/>
      <c r="W43" s="214"/>
      <c r="X43" s="214"/>
      <c r="Y43" s="214"/>
      <c r="Z43" s="214"/>
      <c r="AA43" s="214"/>
      <c r="AB43" s="214"/>
      <c r="AC43" s="214"/>
      <c r="AD43" s="214"/>
      <c r="AE43" s="214"/>
      <c r="AF43" s="214"/>
      <c r="AG43" s="214"/>
      <c r="AH43" s="214"/>
      <c r="AI43" s="214"/>
      <c r="AJ43" s="214"/>
      <c r="AK43" s="214"/>
      <c r="AL43" s="214"/>
      <c r="AM43" s="214"/>
      <c r="AN43" s="214"/>
      <c r="AO43" s="214"/>
      <c r="AP43" s="214"/>
      <c r="AQ43" s="214"/>
      <c r="AR43" s="214"/>
      <c r="AS43" s="214"/>
      <c r="AT43" s="214"/>
      <c r="AU43" s="214"/>
      <c r="AV43" s="214"/>
      <c r="AW43" s="214"/>
      <c r="AX43" s="214"/>
      <c r="AY43" s="214"/>
      <c r="AZ43" s="214"/>
      <c r="BA43" s="214"/>
      <c r="BB43" s="214"/>
      <c r="BC43" s="214"/>
      <c r="BD43" s="214"/>
      <c r="BE43" s="214"/>
      <c r="BF43" s="214"/>
      <c r="BG43" s="214"/>
      <c r="BH43" s="214"/>
      <c r="BI43" s="214"/>
      <c r="BJ43" s="215"/>
      <c r="BK43" s="198"/>
      <c r="BL43" s="453"/>
      <c r="BM43" s="454"/>
      <c r="BN43" s="454"/>
      <c r="BO43" s="454"/>
      <c r="BP43" s="454"/>
      <c r="BQ43" s="454"/>
      <c r="BR43" s="454"/>
      <c r="BS43" s="454"/>
      <c r="BT43" s="454"/>
      <c r="BU43" s="454"/>
      <c r="BV43" s="454"/>
      <c r="BW43" s="454"/>
      <c r="BX43" s="454"/>
      <c r="BY43" s="454"/>
      <c r="BZ43" s="455"/>
    </row>
    <row r="44" spans="1:78" ht="13.5" customHeight="1" x14ac:dyDescent="0.15">
      <c r="A44" s="198"/>
      <c r="B44" s="213"/>
      <c r="C44" s="214"/>
      <c r="D44" s="214"/>
      <c r="E44" s="214"/>
      <c r="F44" s="214"/>
      <c r="G44" s="214"/>
      <c r="H44" s="214"/>
      <c r="I44" s="214"/>
      <c r="J44" s="214"/>
      <c r="K44" s="214"/>
      <c r="L44" s="214"/>
      <c r="M44" s="214"/>
      <c r="N44" s="214"/>
      <c r="O44" s="214"/>
      <c r="P44" s="214"/>
      <c r="Q44" s="214"/>
      <c r="R44" s="214"/>
      <c r="S44" s="214"/>
      <c r="T44" s="214"/>
      <c r="U44" s="214"/>
      <c r="V44" s="214"/>
      <c r="W44" s="214"/>
      <c r="X44" s="214"/>
      <c r="Y44" s="214"/>
      <c r="Z44" s="214"/>
      <c r="AA44" s="214"/>
      <c r="AB44" s="214"/>
      <c r="AC44" s="214"/>
      <c r="AD44" s="214"/>
      <c r="AE44" s="214"/>
      <c r="AF44" s="214"/>
      <c r="AG44" s="214"/>
      <c r="AH44" s="214"/>
      <c r="AI44" s="214"/>
      <c r="AJ44" s="214"/>
      <c r="AK44" s="214"/>
      <c r="AL44" s="214"/>
      <c r="AM44" s="214"/>
      <c r="AN44" s="214"/>
      <c r="AO44" s="214"/>
      <c r="AP44" s="214"/>
      <c r="AQ44" s="214"/>
      <c r="AR44" s="214"/>
      <c r="AS44" s="214"/>
      <c r="AT44" s="214"/>
      <c r="AU44" s="214"/>
      <c r="AV44" s="214"/>
      <c r="AW44" s="214"/>
      <c r="AX44" s="214"/>
      <c r="AY44" s="214"/>
      <c r="AZ44" s="214"/>
      <c r="BA44" s="214"/>
      <c r="BB44" s="214"/>
      <c r="BC44" s="214"/>
      <c r="BD44" s="214"/>
      <c r="BE44" s="214"/>
      <c r="BF44" s="214"/>
      <c r="BG44" s="214"/>
      <c r="BH44" s="214"/>
      <c r="BI44" s="214"/>
      <c r="BJ44" s="215"/>
      <c r="BK44" s="198"/>
      <c r="BL44" s="456"/>
      <c r="BM44" s="457"/>
      <c r="BN44" s="457"/>
      <c r="BO44" s="457"/>
      <c r="BP44" s="457"/>
      <c r="BQ44" s="457"/>
      <c r="BR44" s="457"/>
      <c r="BS44" s="457"/>
      <c r="BT44" s="457"/>
      <c r="BU44" s="457"/>
      <c r="BV44" s="457"/>
      <c r="BW44" s="457"/>
      <c r="BX44" s="457"/>
      <c r="BY44" s="457"/>
      <c r="BZ44" s="458"/>
    </row>
    <row r="45" spans="1:78" ht="13.5" customHeight="1" x14ac:dyDescent="0.15">
      <c r="A45" s="198"/>
      <c r="B45" s="213"/>
      <c r="C45" s="214"/>
      <c r="D45" s="214"/>
      <c r="E45" s="214"/>
      <c r="F45" s="214"/>
      <c r="G45" s="214"/>
      <c r="H45" s="214"/>
      <c r="I45" s="214"/>
      <c r="J45" s="214"/>
      <c r="K45" s="214"/>
      <c r="L45" s="214"/>
      <c r="M45" s="214"/>
      <c r="N45" s="214"/>
      <c r="O45" s="214"/>
      <c r="P45" s="214"/>
      <c r="Q45" s="214"/>
      <c r="R45" s="214"/>
      <c r="S45" s="214"/>
      <c r="T45" s="214"/>
      <c r="U45" s="214"/>
      <c r="V45" s="214"/>
      <c r="W45" s="214"/>
      <c r="X45" s="214"/>
      <c r="Y45" s="214"/>
      <c r="Z45" s="214"/>
      <c r="AA45" s="214"/>
      <c r="AB45" s="214"/>
      <c r="AC45" s="214"/>
      <c r="AD45" s="214"/>
      <c r="AE45" s="214"/>
      <c r="AF45" s="214"/>
      <c r="AG45" s="214"/>
      <c r="AH45" s="214"/>
      <c r="AI45" s="214"/>
      <c r="AJ45" s="214"/>
      <c r="AK45" s="214"/>
      <c r="AL45" s="214"/>
      <c r="AM45" s="214"/>
      <c r="AN45" s="214"/>
      <c r="AO45" s="214"/>
      <c r="AP45" s="214"/>
      <c r="AQ45" s="214"/>
      <c r="AR45" s="214"/>
      <c r="AS45" s="214"/>
      <c r="AT45" s="214"/>
      <c r="AU45" s="214"/>
      <c r="AV45" s="214"/>
      <c r="AW45" s="214"/>
      <c r="AX45" s="214"/>
      <c r="AY45" s="214"/>
      <c r="AZ45" s="214"/>
      <c r="BA45" s="214"/>
      <c r="BB45" s="214"/>
      <c r="BC45" s="214"/>
      <c r="BD45" s="214"/>
      <c r="BE45" s="214"/>
      <c r="BF45" s="214"/>
      <c r="BG45" s="214"/>
      <c r="BH45" s="214"/>
      <c r="BI45" s="214"/>
      <c r="BJ45" s="215"/>
      <c r="BK45" s="198"/>
      <c r="BL45" s="462" t="s">
        <v>282</v>
      </c>
      <c r="BM45" s="463"/>
      <c r="BN45" s="463"/>
      <c r="BO45" s="463"/>
      <c r="BP45" s="463"/>
      <c r="BQ45" s="463"/>
      <c r="BR45" s="463"/>
      <c r="BS45" s="463"/>
      <c r="BT45" s="463"/>
      <c r="BU45" s="463"/>
      <c r="BV45" s="463"/>
      <c r="BW45" s="463"/>
      <c r="BX45" s="463"/>
      <c r="BY45" s="463"/>
      <c r="BZ45" s="464"/>
    </row>
    <row r="46" spans="1:78" ht="13.5" customHeight="1" x14ac:dyDescent="0.15">
      <c r="A46" s="198"/>
      <c r="B46" s="213"/>
      <c r="C46" s="214"/>
      <c r="D46" s="214"/>
      <c r="E46" s="214"/>
      <c r="F46" s="214"/>
      <c r="G46" s="214"/>
      <c r="H46" s="214"/>
      <c r="I46" s="214"/>
      <c r="J46" s="214"/>
      <c r="K46" s="214"/>
      <c r="L46" s="214"/>
      <c r="M46" s="214"/>
      <c r="N46" s="214"/>
      <c r="O46" s="214"/>
      <c r="P46" s="214"/>
      <c r="Q46" s="214"/>
      <c r="R46" s="214"/>
      <c r="S46" s="214"/>
      <c r="T46" s="214"/>
      <c r="U46" s="214"/>
      <c r="V46" s="214"/>
      <c r="W46" s="214"/>
      <c r="X46" s="214"/>
      <c r="Y46" s="214"/>
      <c r="Z46" s="214"/>
      <c r="AA46" s="214"/>
      <c r="AB46" s="214"/>
      <c r="AC46" s="214"/>
      <c r="AD46" s="214"/>
      <c r="AE46" s="214"/>
      <c r="AF46" s="214"/>
      <c r="AG46" s="214"/>
      <c r="AH46" s="214"/>
      <c r="AI46" s="214"/>
      <c r="AJ46" s="214"/>
      <c r="AK46" s="214"/>
      <c r="AL46" s="214"/>
      <c r="AM46" s="214"/>
      <c r="AN46" s="214"/>
      <c r="AO46" s="214"/>
      <c r="AP46" s="214"/>
      <c r="AQ46" s="214"/>
      <c r="AR46" s="214"/>
      <c r="AS46" s="214"/>
      <c r="AT46" s="214"/>
      <c r="AU46" s="214"/>
      <c r="AV46" s="214"/>
      <c r="AW46" s="214"/>
      <c r="AX46" s="214"/>
      <c r="AY46" s="214"/>
      <c r="AZ46" s="214"/>
      <c r="BA46" s="214"/>
      <c r="BB46" s="214"/>
      <c r="BC46" s="214"/>
      <c r="BD46" s="214"/>
      <c r="BE46" s="214"/>
      <c r="BF46" s="214"/>
      <c r="BG46" s="214"/>
      <c r="BH46" s="214"/>
      <c r="BI46" s="214"/>
      <c r="BJ46" s="215"/>
      <c r="BK46" s="198"/>
      <c r="BL46" s="465"/>
      <c r="BM46" s="466"/>
      <c r="BN46" s="466"/>
      <c r="BO46" s="466"/>
      <c r="BP46" s="466"/>
      <c r="BQ46" s="466"/>
      <c r="BR46" s="466"/>
      <c r="BS46" s="466"/>
      <c r="BT46" s="466"/>
      <c r="BU46" s="466"/>
      <c r="BV46" s="466"/>
      <c r="BW46" s="466"/>
      <c r="BX46" s="466"/>
      <c r="BY46" s="466"/>
      <c r="BZ46" s="467"/>
    </row>
    <row r="47" spans="1:78" ht="13.5" customHeight="1" x14ac:dyDescent="0.15">
      <c r="A47" s="198"/>
      <c r="B47" s="213"/>
      <c r="C47" s="214"/>
      <c r="D47" s="214"/>
      <c r="E47" s="214"/>
      <c r="F47" s="214"/>
      <c r="G47" s="214"/>
      <c r="H47" s="214"/>
      <c r="I47" s="214"/>
      <c r="J47" s="214"/>
      <c r="K47" s="214"/>
      <c r="L47" s="214"/>
      <c r="M47" s="214"/>
      <c r="N47" s="214"/>
      <c r="O47" s="214"/>
      <c r="P47" s="214"/>
      <c r="Q47" s="214"/>
      <c r="R47" s="214"/>
      <c r="S47" s="214"/>
      <c r="T47" s="214"/>
      <c r="U47" s="214"/>
      <c r="V47" s="214"/>
      <c r="W47" s="214"/>
      <c r="X47" s="214"/>
      <c r="Y47" s="214"/>
      <c r="Z47" s="214"/>
      <c r="AA47" s="214"/>
      <c r="AB47" s="214"/>
      <c r="AC47" s="214"/>
      <c r="AD47" s="214"/>
      <c r="AE47" s="214"/>
      <c r="AF47" s="214"/>
      <c r="AG47" s="214"/>
      <c r="AH47" s="214"/>
      <c r="AI47" s="214"/>
      <c r="AJ47" s="214"/>
      <c r="AK47" s="214"/>
      <c r="AL47" s="214"/>
      <c r="AM47" s="214"/>
      <c r="AN47" s="214"/>
      <c r="AO47" s="214"/>
      <c r="AP47" s="214"/>
      <c r="AQ47" s="214"/>
      <c r="AR47" s="214"/>
      <c r="AS47" s="214"/>
      <c r="AT47" s="214"/>
      <c r="AU47" s="214"/>
      <c r="AV47" s="214"/>
      <c r="AW47" s="214"/>
      <c r="AX47" s="214"/>
      <c r="AY47" s="214"/>
      <c r="AZ47" s="214"/>
      <c r="BA47" s="214"/>
      <c r="BB47" s="214"/>
      <c r="BC47" s="214"/>
      <c r="BD47" s="214"/>
      <c r="BE47" s="214"/>
      <c r="BF47" s="214"/>
      <c r="BG47" s="214"/>
      <c r="BH47" s="214"/>
      <c r="BI47" s="214"/>
      <c r="BJ47" s="215"/>
      <c r="BK47" s="198"/>
      <c r="BL47" s="453" t="s">
        <v>283</v>
      </c>
      <c r="BM47" s="454"/>
      <c r="BN47" s="454"/>
      <c r="BO47" s="454"/>
      <c r="BP47" s="454"/>
      <c r="BQ47" s="454"/>
      <c r="BR47" s="454"/>
      <c r="BS47" s="454"/>
      <c r="BT47" s="454"/>
      <c r="BU47" s="454"/>
      <c r="BV47" s="454"/>
      <c r="BW47" s="454"/>
      <c r="BX47" s="454"/>
      <c r="BY47" s="454"/>
      <c r="BZ47" s="455"/>
    </row>
    <row r="48" spans="1:78" ht="13.5" customHeight="1" x14ac:dyDescent="0.15">
      <c r="A48" s="198"/>
      <c r="B48" s="213"/>
      <c r="C48" s="214"/>
      <c r="D48" s="214"/>
      <c r="E48" s="214"/>
      <c r="F48" s="214"/>
      <c r="G48" s="214"/>
      <c r="H48" s="214"/>
      <c r="I48" s="214"/>
      <c r="J48" s="214"/>
      <c r="K48" s="214"/>
      <c r="L48" s="214"/>
      <c r="M48" s="214"/>
      <c r="N48" s="214"/>
      <c r="O48" s="214"/>
      <c r="P48" s="214"/>
      <c r="Q48" s="214"/>
      <c r="R48" s="214"/>
      <c r="S48" s="214"/>
      <c r="T48" s="214"/>
      <c r="U48" s="214"/>
      <c r="V48" s="214"/>
      <c r="W48" s="214"/>
      <c r="X48" s="214"/>
      <c r="Y48" s="214"/>
      <c r="Z48" s="214"/>
      <c r="AA48" s="214"/>
      <c r="AB48" s="214"/>
      <c r="AC48" s="214"/>
      <c r="AD48" s="214"/>
      <c r="AE48" s="214"/>
      <c r="AF48" s="214"/>
      <c r="AG48" s="214"/>
      <c r="AH48" s="214"/>
      <c r="AI48" s="214"/>
      <c r="AJ48" s="214"/>
      <c r="AK48" s="214"/>
      <c r="AL48" s="214"/>
      <c r="AM48" s="214"/>
      <c r="AN48" s="214"/>
      <c r="AO48" s="214"/>
      <c r="AP48" s="214"/>
      <c r="AQ48" s="214"/>
      <c r="AR48" s="214"/>
      <c r="AS48" s="214"/>
      <c r="AT48" s="214"/>
      <c r="AU48" s="214"/>
      <c r="AV48" s="214"/>
      <c r="AW48" s="214"/>
      <c r="AX48" s="214"/>
      <c r="AY48" s="214"/>
      <c r="AZ48" s="214"/>
      <c r="BA48" s="214"/>
      <c r="BB48" s="214"/>
      <c r="BC48" s="214"/>
      <c r="BD48" s="214"/>
      <c r="BE48" s="214"/>
      <c r="BF48" s="214"/>
      <c r="BG48" s="214"/>
      <c r="BH48" s="214"/>
      <c r="BI48" s="214"/>
      <c r="BJ48" s="215"/>
      <c r="BK48" s="198"/>
      <c r="BL48" s="453"/>
      <c r="BM48" s="454"/>
      <c r="BN48" s="454"/>
      <c r="BO48" s="454"/>
      <c r="BP48" s="454"/>
      <c r="BQ48" s="454"/>
      <c r="BR48" s="454"/>
      <c r="BS48" s="454"/>
      <c r="BT48" s="454"/>
      <c r="BU48" s="454"/>
      <c r="BV48" s="454"/>
      <c r="BW48" s="454"/>
      <c r="BX48" s="454"/>
      <c r="BY48" s="454"/>
      <c r="BZ48" s="455"/>
    </row>
    <row r="49" spans="1:78" ht="13.5" customHeight="1" x14ac:dyDescent="0.15">
      <c r="A49" s="198"/>
      <c r="B49" s="213"/>
      <c r="C49" s="214"/>
      <c r="D49" s="214"/>
      <c r="E49" s="214"/>
      <c r="F49" s="214"/>
      <c r="G49" s="214"/>
      <c r="H49" s="214"/>
      <c r="I49" s="214"/>
      <c r="J49" s="214"/>
      <c r="K49" s="214"/>
      <c r="L49" s="214"/>
      <c r="M49" s="214"/>
      <c r="N49" s="214"/>
      <c r="O49" s="214"/>
      <c r="P49" s="214"/>
      <c r="Q49" s="214"/>
      <c r="R49" s="214"/>
      <c r="S49" s="214"/>
      <c r="T49" s="214"/>
      <c r="U49" s="214"/>
      <c r="V49" s="214"/>
      <c r="W49" s="214"/>
      <c r="X49" s="214"/>
      <c r="Y49" s="214"/>
      <c r="Z49" s="214"/>
      <c r="AA49" s="214"/>
      <c r="AB49" s="214"/>
      <c r="AC49" s="214"/>
      <c r="AD49" s="214"/>
      <c r="AE49" s="214"/>
      <c r="AF49" s="214"/>
      <c r="AG49" s="214"/>
      <c r="AH49" s="214"/>
      <c r="AI49" s="214"/>
      <c r="AJ49" s="214"/>
      <c r="AK49" s="214"/>
      <c r="AL49" s="214"/>
      <c r="AM49" s="214"/>
      <c r="AN49" s="214"/>
      <c r="AO49" s="214"/>
      <c r="AP49" s="214"/>
      <c r="AQ49" s="214"/>
      <c r="AR49" s="214"/>
      <c r="AS49" s="214"/>
      <c r="AT49" s="214"/>
      <c r="AU49" s="214"/>
      <c r="AV49" s="214"/>
      <c r="AW49" s="214"/>
      <c r="AX49" s="214"/>
      <c r="AY49" s="214"/>
      <c r="AZ49" s="214"/>
      <c r="BA49" s="214"/>
      <c r="BB49" s="214"/>
      <c r="BC49" s="214"/>
      <c r="BD49" s="214"/>
      <c r="BE49" s="214"/>
      <c r="BF49" s="214"/>
      <c r="BG49" s="214"/>
      <c r="BH49" s="214"/>
      <c r="BI49" s="214"/>
      <c r="BJ49" s="215"/>
      <c r="BK49" s="198"/>
      <c r="BL49" s="453"/>
      <c r="BM49" s="454"/>
      <c r="BN49" s="454"/>
      <c r="BO49" s="454"/>
      <c r="BP49" s="454"/>
      <c r="BQ49" s="454"/>
      <c r="BR49" s="454"/>
      <c r="BS49" s="454"/>
      <c r="BT49" s="454"/>
      <c r="BU49" s="454"/>
      <c r="BV49" s="454"/>
      <c r="BW49" s="454"/>
      <c r="BX49" s="454"/>
      <c r="BY49" s="454"/>
      <c r="BZ49" s="455"/>
    </row>
    <row r="50" spans="1:78" ht="13.5" customHeight="1" x14ac:dyDescent="0.15">
      <c r="A50" s="198"/>
      <c r="B50" s="213"/>
      <c r="C50" s="214"/>
      <c r="D50" s="214"/>
      <c r="E50" s="214"/>
      <c r="F50" s="214"/>
      <c r="G50" s="214"/>
      <c r="H50" s="214"/>
      <c r="I50" s="214"/>
      <c r="J50" s="214"/>
      <c r="K50" s="214"/>
      <c r="L50" s="214"/>
      <c r="M50" s="214"/>
      <c r="N50" s="214"/>
      <c r="O50" s="214"/>
      <c r="P50" s="214"/>
      <c r="Q50" s="214"/>
      <c r="R50" s="214"/>
      <c r="S50" s="214"/>
      <c r="T50" s="214"/>
      <c r="U50" s="214"/>
      <c r="V50" s="214"/>
      <c r="W50" s="214"/>
      <c r="X50" s="214"/>
      <c r="Y50" s="214"/>
      <c r="Z50" s="214"/>
      <c r="AA50" s="214"/>
      <c r="AB50" s="214"/>
      <c r="AC50" s="214"/>
      <c r="AD50" s="214"/>
      <c r="AE50" s="214"/>
      <c r="AF50" s="214"/>
      <c r="AG50" s="214"/>
      <c r="AH50" s="214"/>
      <c r="AI50" s="214"/>
      <c r="AJ50" s="214"/>
      <c r="AK50" s="214"/>
      <c r="AL50" s="214"/>
      <c r="AM50" s="214"/>
      <c r="AN50" s="214"/>
      <c r="AO50" s="214"/>
      <c r="AP50" s="214"/>
      <c r="AQ50" s="214"/>
      <c r="AR50" s="214"/>
      <c r="AS50" s="214"/>
      <c r="AT50" s="214"/>
      <c r="AU50" s="214"/>
      <c r="AV50" s="214"/>
      <c r="AW50" s="214"/>
      <c r="AX50" s="214"/>
      <c r="AY50" s="214"/>
      <c r="AZ50" s="214"/>
      <c r="BA50" s="214"/>
      <c r="BB50" s="214"/>
      <c r="BC50" s="214"/>
      <c r="BD50" s="214"/>
      <c r="BE50" s="214"/>
      <c r="BF50" s="214"/>
      <c r="BG50" s="214"/>
      <c r="BH50" s="214"/>
      <c r="BI50" s="214"/>
      <c r="BJ50" s="215"/>
      <c r="BK50" s="198"/>
      <c r="BL50" s="453"/>
      <c r="BM50" s="454"/>
      <c r="BN50" s="454"/>
      <c r="BO50" s="454"/>
      <c r="BP50" s="454"/>
      <c r="BQ50" s="454"/>
      <c r="BR50" s="454"/>
      <c r="BS50" s="454"/>
      <c r="BT50" s="454"/>
      <c r="BU50" s="454"/>
      <c r="BV50" s="454"/>
      <c r="BW50" s="454"/>
      <c r="BX50" s="454"/>
      <c r="BY50" s="454"/>
      <c r="BZ50" s="455"/>
    </row>
    <row r="51" spans="1:78" ht="13.5" customHeight="1" x14ac:dyDescent="0.15">
      <c r="A51" s="198"/>
      <c r="B51" s="213"/>
      <c r="C51" s="214"/>
      <c r="D51" s="214"/>
      <c r="E51" s="214"/>
      <c r="F51" s="214"/>
      <c r="G51" s="214"/>
      <c r="H51" s="214"/>
      <c r="I51" s="214"/>
      <c r="J51" s="214"/>
      <c r="K51" s="214"/>
      <c r="L51" s="214"/>
      <c r="M51" s="214"/>
      <c r="N51" s="214"/>
      <c r="O51" s="214"/>
      <c r="P51" s="214"/>
      <c r="Q51" s="214"/>
      <c r="R51" s="214"/>
      <c r="S51" s="214"/>
      <c r="T51" s="214"/>
      <c r="U51" s="214"/>
      <c r="V51" s="214"/>
      <c r="W51" s="214"/>
      <c r="X51" s="214"/>
      <c r="Y51" s="214"/>
      <c r="Z51" s="214"/>
      <c r="AA51" s="214"/>
      <c r="AB51" s="214"/>
      <c r="AC51" s="214"/>
      <c r="AD51" s="214"/>
      <c r="AE51" s="214"/>
      <c r="AF51" s="214"/>
      <c r="AG51" s="214"/>
      <c r="AH51" s="214"/>
      <c r="AI51" s="214"/>
      <c r="AJ51" s="214"/>
      <c r="AK51" s="214"/>
      <c r="AL51" s="214"/>
      <c r="AM51" s="214"/>
      <c r="AN51" s="214"/>
      <c r="AO51" s="214"/>
      <c r="AP51" s="214"/>
      <c r="AQ51" s="214"/>
      <c r="AR51" s="214"/>
      <c r="AS51" s="214"/>
      <c r="AT51" s="214"/>
      <c r="AU51" s="214"/>
      <c r="AV51" s="214"/>
      <c r="AW51" s="214"/>
      <c r="AX51" s="214"/>
      <c r="AY51" s="214"/>
      <c r="AZ51" s="214"/>
      <c r="BA51" s="214"/>
      <c r="BB51" s="214"/>
      <c r="BC51" s="214"/>
      <c r="BD51" s="214"/>
      <c r="BE51" s="214"/>
      <c r="BF51" s="214"/>
      <c r="BG51" s="214"/>
      <c r="BH51" s="214"/>
      <c r="BI51" s="214"/>
      <c r="BJ51" s="215"/>
      <c r="BK51" s="198"/>
      <c r="BL51" s="453"/>
      <c r="BM51" s="454"/>
      <c r="BN51" s="454"/>
      <c r="BO51" s="454"/>
      <c r="BP51" s="454"/>
      <c r="BQ51" s="454"/>
      <c r="BR51" s="454"/>
      <c r="BS51" s="454"/>
      <c r="BT51" s="454"/>
      <c r="BU51" s="454"/>
      <c r="BV51" s="454"/>
      <c r="BW51" s="454"/>
      <c r="BX51" s="454"/>
      <c r="BY51" s="454"/>
      <c r="BZ51" s="455"/>
    </row>
    <row r="52" spans="1:78" ht="13.5" customHeight="1" x14ac:dyDescent="0.15">
      <c r="A52" s="198"/>
      <c r="B52" s="213"/>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c r="AH52" s="214"/>
      <c r="AI52" s="214"/>
      <c r="AJ52" s="214"/>
      <c r="AK52" s="214"/>
      <c r="AL52" s="214"/>
      <c r="AM52" s="214"/>
      <c r="AN52" s="214"/>
      <c r="AO52" s="214"/>
      <c r="AP52" s="214"/>
      <c r="AQ52" s="214"/>
      <c r="AR52" s="214"/>
      <c r="AS52" s="214"/>
      <c r="AT52" s="214"/>
      <c r="AU52" s="214"/>
      <c r="AV52" s="214"/>
      <c r="AW52" s="214"/>
      <c r="AX52" s="214"/>
      <c r="AY52" s="214"/>
      <c r="AZ52" s="214"/>
      <c r="BA52" s="214"/>
      <c r="BB52" s="214"/>
      <c r="BC52" s="214"/>
      <c r="BD52" s="214"/>
      <c r="BE52" s="214"/>
      <c r="BF52" s="214"/>
      <c r="BG52" s="214"/>
      <c r="BH52" s="214"/>
      <c r="BI52" s="214"/>
      <c r="BJ52" s="215"/>
      <c r="BK52" s="198"/>
      <c r="BL52" s="453"/>
      <c r="BM52" s="454"/>
      <c r="BN52" s="454"/>
      <c r="BO52" s="454"/>
      <c r="BP52" s="454"/>
      <c r="BQ52" s="454"/>
      <c r="BR52" s="454"/>
      <c r="BS52" s="454"/>
      <c r="BT52" s="454"/>
      <c r="BU52" s="454"/>
      <c r="BV52" s="454"/>
      <c r="BW52" s="454"/>
      <c r="BX52" s="454"/>
      <c r="BY52" s="454"/>
      <c r="BZ52" s="455"/>
    </row>
    <row r="53" spans="1:78" ht="13.5" customHeight="1" x14ac:dyDescent="0.15">
      <c r="A53" s="198"/>
      <c r="B53" s="213"/>
      <c r="C53" s="214"/>
      <c r="D53" s="214"/>
      <c r="E53" s="214"/>
      <c r="F53" s="214"/>
      <c r="G53" s="214"/>
      <c r="H53" s="214"/>
      <c r="I53" s="214"/>
      <c r="J53" s="214"/>
      <c r="K53" s="214"/>
      <c r="L53" s="214"/>
      <c r="M53" s="214"/>
      <c r="N53" s="214"/>
      <c r="O53" s="214"/>
      <c r="P53" s="214"/>
      <c r="Q53" s="214"/>
      <c r="R53" s="214"/>
      <c r="S53" s="214"/>
      <c r="T53" s="214"/>
      <c r="U53" s="214"/>
      <c r="V53" s="214"/>
      <c r="W53" s="214"/>
      <c r="X53" s="214"/>
      <c r="Y53" s="214"/>
      <c r="Z53" s="214"/>
      <c r="AA53" s="214"/>
      <c r="AB53" s="214"/>
      <c r="AC53" s="214"/>
      <c r="AD53" s="214"/>
      <c r="AE53" s="214"/>
      <c r="AF53" s="214"/>
      <c r="AG53" s="214"/>
      <c r="AH53" s="214"/>
      <c r="AI53" s="214"/>
      <c r="AJ53" s="214"/>
      <c r="AK53" s="214"/>
      <c r="AL53" s="214"/>
      <c r="AM53" s="214"/>
      <c r="AN53" s="214"/>
      <c r="AO53" s="214"/>
      <c r="AP53" s="214"/>
      <c r="AQ53" s="214"/>
      <c r="AR53" s="214"/>
      <c r="AS53" s="214"/>
      <c r="AT53" s="214"/>
      <c r="AU53" s="214"/>
      <c r="AV53" s="214"/>
      <c r="AW53" s="214"/>
      <c r="AX53" s="214"/>
      <c r="AY53" s="214"/>
      <c r="AZ53" s="214"/>
      <c r="BA53" s="214"/>
      <c r="BB53" s="214"/>
      <c r="BC53" s="214"/>
      <c r="BD53" s="214"/>
      <c r="BE53" s="214"/>
      <c r="BF53" s="214"/>
      <c r="BG53" s="214"/>
      <c r="BH53" s="214"/>
      <c r="BI53" s="214"/>
      <c r="BJ53" s="215"/>
      <c r="BK53" s="198"/>
      <c r="BL53" s="453"/>
      <c r="BM53" s="454"/>
      <c r="BN53" s="454"/>
      <c r="BO53" s="454"/>
      <c r="BP53" s="454"/>
      <c r="BQ53" s="454"/>
      <c r="BR53" s="454"/>
      <c r="BS53" s="454"/>
      <c r="BT53" s="454"/>
      <c r="BU53" s="454"/>
      <c r="BV53" s="454"/>
      <c r="BW53" s="454"/>
      <c r="BX53" s="454"/>
      <c r="BY53" s="454"/>
      <c r="BZ53" s="455"/>
    </row>
    <row r="54" spans="1:78" ht="13.5" customHeight="1" x14ac:dyDescent="0.15">
      <c r="A54" s="198"/>
      <c r="B54" s="213"/>
      <c r="C54" s="214"/>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c r="BD54" s="214"/>
      <c r="BE54" s="214"/>
      <c r="BF54" s="214"/>
      <c r="BG54" s="214"/>
      <c r="BH54" s="214"/>
      <c r="BI54" s="214"/>
      <c r="BJ54" s="215"/>
      <c r="BK54" s="198"/>
      <c r="BL54" s="453"/>
      <c r="BM54" s="454"/>
      <c r="BN54" s="454"/>
      <c r="BO54" s="454"/>
      <c r="BP54" s="454"/>
      <c r="BQ54" s="454"/>
      <c r="BR54" s="454"/>
      <c r="BS54" s="454"/>
      <c r="BT54" s="454"/>
      <c r="BU54" s="454"/>
      <c r="BV54" s="454"/>
      <c r="BW54" s="454"/>
      <c r="BX54" s="454"/>
      <c r="BY54" s="454"/>
      <c r="BZ54" s="455"/>
    </row>
    <row r="55" spans="1:78" ht="13.5" customHeight="1" x14ac:dyDescent="0.15">
      <c r="A55" s="198"/>
      <c r="B55" s="213"/>
      <c r="C55" s="214"/>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c r="BD55" s="214"/>
      <c r="BE55" s="214"/>
      <c r="BF55" s="214"/>
      <c r="BG55" s="214"/>
      <c r="BH55" s="214"/>
      <c r="BI55" s="214"/>
      <c r="BJ55" s="215"/>
      <c r="BK55" s="198"/>
      <c r="BL55" s="453"/>
      <c r="BM55" s="454"/>
      <c r="BN55" s="454"/>
      <c r="BO55" s="454"/>
      <c r="BP55" s="454"/>
      <c r="BQ55" s="454"/>
      <c r="BR55" s="454"/>
      <c r="BS55" s="454"/>
      <c r="BT55" s="454"/>
      <c r="BU55" s="454"/>
      <c r="BV55" s="454"/>
      <c r="BW55" s="454"/>
      <c r="BX55" s="454"/>
      <c r="BY55" s="454"/>
      <c r="BZ55" s="455"/>
    </row>
    <row r="56" spans="1:78" ht="13.5" customHeight="1" x14ac:dyDescent="0.15">
      <c r="A56" s="198"/>
      <c r="B56" s="213"/>
      <c r="C56" s="216"/>
      <c r="D56" s="216"/>
      <c r="E56" s="216"/>
      <c r="F56" s="216"/>
      <c r="G56" s="216"/>
      <c r="H56" s="216"/>
      <c r="I56" s="216"/>
      <c r="J56" s="216"/>
      <c r="K56" s="216"/>
      <c r="L56" s="216"/>
      <c r="M56" s="216"/>
      <c r="N56" s="216"/>
      <c r="O56" s="216"/>
      <c r="P56" s="216"/>
      <c r="Q56" s="217"/>
      <c r="R56" s="216"/>
      <c r="S56" s="216"/>
      <c r="T56" s="216"/>
      <c r="U56" s="216"/>
      <c r="V56" s="216"/>
      <c r="W56" s="216"/>
      <c r="X56" s="216"/>
      <c r="Y56" s="216"/>
      <c r="Z56" s="216"/>
      <c r="AA56" s="216"/>
      <c r="AB56" s="216"/>
      <c r="AC56" s="216"/>
      <c r="AD56" s="216"/>
      <c r="AE56" s="216"/>
      <c r="AF56" s="217"/>
      <c r="AG56" s="216"/>
      <c r="AH56" s="216"/>
      <c r="AI56" s="216"/>
      <c r="AJ56" s="216"/>
      <c r="AK56" s="216"/>
      <c r="AL56" s="216"/>
      <c r="AM56" s="216"/>
      <c r="AN56" s="216"/>
      <c r="AO56" s="216"/>
      <c r="AP56" s="216"/>
      <c r="AQ56" s="216"/>
      <c r="AR56" s="216"/>
      <c r="AS56" s="216"/>
      <c r="AT56" s="216"/>
      <c r="AU56" s="217"/>
      <c r="AV56" s="216"/>
      <c r="AW56" s="216"/>
      <c r="AX56" s="216"/>
      <c r="AY56" s="216"/>
      <c r="AZ56" s="216"/>
      <c r="BA56" s="216"/>
      <c r="BB56" s="216"/>
      <c r="BC56" s="216"/>
      <c r="BD56" s="216"/>
      <c r="BE56" s="216"/>
      <c r="BF56" s="216"/>
      <c r="BG56" s="216"/>
      <c r="BH56" s="216"/>
      <c r="BI56" s="216"/>
      <c r="BJ56" s="215"/>
      <c r="BK56" s="198"/>
      <c r="BL56" s="453"/>
      <c r="BM56" s="454"/>
      <c r="BN56" s="454"/>
      <c r="BO56" s="454"/>
      <c r="BP56" s="454"/>
      <c r="BQ56" s="454"/>
      <c r="BR56" s="454"/>
      <c r="BS56" s="454"/>
      <c r="BT56" s="454"/>
      <c r="BU56" s="454"/>
      <c r="BV56" s="454"/>
      <c r="BW56" s="454"/>
      <c r="BX56" s="454"/>
      <c r="BY56" s="454"/>
      <c r="BZ56" s="455"/>
    </row>
    <row r="57" spans="1:78" ht="13.5" customHeight="1" x14ac:dyDescent="0.15">
      <c r="A57" s="198"/>
      <c r="B57" s="213"/>
      <c r="C57" s="216"/>
      <c r="D57" s="216"/>
      <c r="E57" s="216"/>
      <c r="F57" s="216"/>
      <c r="G57" s="216"/>
      <c r="H57" s="216"/>
      <c r="I57" s="216"/>
      <c r="J57" s="216"/>
      <c r="K57" s="216"/>
      <c r="L57" s="216"/>
      <c r="M57" s="216"/>
      <c r="N57" s="216"/>
      <c r="O57" s="216"/>
      <c r="P57" s="216"/>
      <c r="Q57" s="217"/>
      <c r="R57" s="216"/>
      <c r="S57" s="216"/>
      <c r="T57" s="216"/>
      <c r="U57" s="216"/>
      <c r="V57" s="216"/>
      <c r="W57" s="216"/>
      <c r="X57" s="216"/>
      <c r="Y57" s="216"/>
      <c r="Z57" s="216"/>
      <c r="AA57" s="216"/>
      <c r="AB57" s="216"/>
      <c r="AC57" s="216"/>
      <c r="AD57" s="216"/>
      <c r="AE57" s="216"/>
      <c r="AF57" s="217"/>
      <c r="AG57" s="216"/>
      <c r="AH57" s="216"/>
      <c r="AI57" s="216"/>
      <c r="AJ57" s="216"/>
      <c r="AK57" s="216"/>
      <c r="AL57" s="216"/>
      <c r="AM57" s="216"/>
      <c r="AN57" s="216"/>
      <c r="AO57" s="216"/>
      <c r="AP57" s="216"/>
      <c r="AQ57" s="216"/>
      <c r="AR57" s="216"/>
      <c r="AS57" s="216"/>
      <c r="AT57" s="216"/>
      <c r="AU57" s="217"/>
      <c r="AV57" s="216"/>
      <c r="AW57" s="216"/>
      <c r="AX57" s="216"/>
      <c r="AY57" s="216"/>
      <c r="AZ57" s="216"/>
      <c r="BA57" s="216"/>
      <c r="BB57" s="216"/>
      <c r="BC57" s="216"/>
      <c r="BD57" s="216"/>
      <c r="BE57" s="216"/>
      <c r="BF57" s="216"/>
      <c r="BG57" s="216"/>
      <c r="BH57" s="216"/>
      <c r="BI57" s="216"/>
      <c r="BJ57" s="215"/>
      <c r="BK57" s="198"/>
      <c r="BL57" s="453"/>
      <c r="BM57" s="454"/>
      <c r="BN57" s="454"/>
      <c r="BO57" s="454"/>
      <c r="BP57" s="454"/>
      <c r="BQ57" s="454"/>
      <c r="BR57" s="454"/>
      <c r="BS57" s="454"/>
      <c r="BT57" s="454"/>
      <c r="BU57" s="454"/>
      <c r="BV57" s="454"/>
      <c r="BW57" s="454"/>
      <c r="BX57" s="454"/>
      <c r="BY57" s="454"/>
      <c r="BZ57" s="455"/>
    </row>
    <row r="58" spans="1:78" ht="13.5" customHeight="1" x14ac:dyDescent="0.15">
      <c r="A58" s="198"/>
      <c r="B58" s="213"/>
      <c r="C58" s="218"/>
      <c r="D58" s="218"/>
      <c r="E58" s="218"/>
      <c r="F58" s="218"/>
      <c r="G58" s="218"/>
      <c r="H58" s="218"/>
      <c r="I58" s="218"/>
      <c r="J58" s="218"/>
      <c r="K58" s="218"/>
      <c r="L58" s="218"/>
      <c r="M58" s="218"/>
      <c r="N58" s="218"/>
      <c r="O58" s="218"/>
      <c r="P58" s="218"/>
      <c r="Q58" s="217"/>
      <c r="R58" s="218"/>
      <c r="S58" s="218"/>
      <c r="T58" s="218"/>
      <c r="U58" s="218"/>
      <c r="V58" s="218"/>
      <c r="W58" s="218"/>
      <c r="X58" s="218"/>
      <c r="Y58" s="218"/>
      <c r="Z58" s="218"/>
      <c r="AA58" s="218"/>
      <c r="AB58" s="218"/>
      <c r="AC58" s="218"/>
      <c r="AD58" s="218"/>
      <c r="AE58" s="218"/>
      <c r="AF58" s="217"/>
      <c r="AG58" s="218"/>
      <c r="AH58" s="218"/>
      <c r="AI58" s="218"/>
      <c r="AJ58" s="218"/>
      <c r="AK58" s="218"/>
      <c r="AL58" s="218"/>
      <c r="AM58" s="218"/>
      <c r="AN58" s="218"/>
      <c r="AO58" s="218"/>
      <c r="AP58" s="218"/>
      <c r="AQ58" s="218"/>
      <c r="AR58" s="218"/>
      <c r="AS58" s="218"/>
      <c r="AT58" s="218"/>
      <c r="AU58" s="217"/>
      <c r="AV58" s="218"/>
      <c r="AW58" s="218"/>
      <c r="AX58" s="218"/>
      <c r="AY58" s="218"/>
      <c r="AZ58" s="218"/>
      <c r="BA58" s="218"/>
      <c r="BB58" s="218"/>
      <c r="BC58" s="218"/>
      <c r="BD58" s="218"/>
      <c r="BE58" s="218"/>
      <c r="BF58" s="218"/>
      <c r="BG58" s="218"/>
      <c r="BH58" s="218"/>
      <c r="BI58" s="218"/>
      <c r="BJ58" s="215"/>
      <c r="BK58" s="198"/>
      <c r="BL58" s="453"/>
      <c r="BM58" s="454"/>
      <c r="BN58" s="454"/>
      <c r="BO58" s="454"/>
      <c r="BP58" s="454"/>
      <c r="BQ58" s="454"/>
      <c r="BR58" s="454"/>
      <c r="BS58" s="454"/>
      <c r="BT58" s="454"/>
      <c r="BU58" s="454"/>
      <c r="BV58" s="454"/>
      <c r="BW58" s="454"/>
      <c r="BX58" s="454"/>
      <c r="BY58" s="454"/>
      <c r="BZ58" s="455"/>
    </row>
    <row r="59" spans="1:78" ht="13.5" customHeight="1" x14ac:dyDescent="0.15">
      <c r="A59" s="198"/>
      <c r="B59" s="219"/>
      <c r="C59" s="220"/>
      <c r="D59" s="220"/>
      <c r="E59" s="220"/>
      <c r="F59" s="220"/>
      <c r="G59" s="220"/>
      <c r="H59" s="220"/>
      <c r="I59" s="220"/>
      <c r="J59" s="220"/>
      <c r="K59" s="220"/>
      <c r="L59" s="220"/>
      <c r="M59" s="220"/>
      <c r="N59" s="220"/>
      <c r="O59" s="220"/>
      <c r="P59" s="220"/>
      <c r="Q59" s="220"/>
      <c r="R59" s="220"/>
      <c r="S59" s="220"/>
      <c r="T59" s="220"/>
      <c r="U59" s="220"/>
      <c r="V59" s="220"/>
      <c r="W59" s="220"/>
      <c r="X59" s="220"/>
      <c r="Y59" s="220"/>
      <c r="Z59" s="220"/>
      <c r="AA59" s="220"/>
      <c r="AB59" s="220"/>
      <c r="AC59" s="220"/>
      <c r="AD59" s="220"/>
      <c r="AE59" s="220"/>
      <c r="AF59" s="220"/>
      <c r="AG59" s="220"/>
      <c r="AH59" s="220"/>
      <c r="AI59" s="220"/>
      <c r="AJ59" s="220"/>
      <c r="AK59" s="220"/>
      <c r="AL59" s="220"/>
      <c r="AM59" s="220"/>
      <c r="AN59" s="220"/>
      <c r="AO59" s="220"/>
      <c r="AP59" s="220"/>
      <c r="AQ59" s="220"/>
      <c r="AR59" s="220"/>
      <c r="AS59" s="220"/>
      <c r="AT59" s="220"/>
      <c r="AU59" s="220"/>
      <c r="AV59" s="220"/>
      <c r="AW59" s="220"/>
      <c r="AX59" s="220"/>
      <c r="AY59" s="220"/>
      <c r="AZ59" s="220"/>
      <c r="BA59" s="220"/>
      <c r="BB59" s="220"/>
      <c r="BC59" s="220"/>
      <c r="BD59" s="220"/>
      <c r="BE59" s="220"/>
      <c r="BF59" s="220"/>
      <c r="BG59" s="220"/>
      <c r="BH59" s="220"/>
      <c r="BI59" s="220"/>
      <c r="BJ59" s="221"/>
      <c r="BK59" s="198"/>
      <c r="BL59" s="453"/>
      <c r="BM59" s="454"/>
      <c r="BN59" s="454"/>
      <c r="BO59" s="454"/>
      <c r="BP59" s="454"/>
      <c r="BQ59" s="454"/>
      <c r="BR59" s="454"/>
      <c r="BS59" s="454"/>
      <c r="BT59" s="454"/>
      <c r="BU59" s="454"/>
      <c r="BV59" s="454"/>
      <c r="BW59" s="454"/>
      <c r="BX59" s="454"/>
      <c r="BY59" s="454"/>
      <c r="BZ59" s="455"/>
    </row>
    <row r="60" spans="1:78" ht="13.5" customHeight="1" x14ac:dyDescent="0.15">
      <c r="A60" s="198"/>
      <c r="B60" s="459" t="s">
        <v>284</v>
      </c>
      <c r="C60" s="460"/>
      <c r="D60" s="460"/>
      <c r="E60" s="460"/>
      <c r="F60" s="460"/>
      <c r="G60" s="460"/>
      <c r="H60" s="460"/>
      <c r="I60" s="460"/>
      <c r="J60" s="460"/>
      <c r="K60" s="460"/>
      <c r="L60" s="460"/>
      <c r="M60" s="460"/>
      <c r="N60" s="460"/>
      <c r="O60" s="460"/>
      <c r="P60" s="460"/>
      <c r="Q60" s="460"/>
      <c r="R60" s="460"/>
      <c r="S60" s="460"/>
      <c r="T60" s="460"/>
      <c r="U60" s="460"/>
      <c r="V60" s="460"/>
      <c r="W60" s="460"/>
      <c r="X60" s="460"/>
      <c r="Y60" s="460"/>
      <c r="Z60" s="460"/>
      <c r="AA60" s="460"/>
      <c r="AB60" s="460"/>
      <c r="AC60" s="460"/>
      <c r="AD60" s="460"/>
      <c r="AE60" s="460"/>
      <c r="AF60" s="460"/>
      <c r="AG60" s="460"/>
      <c r="AH60" s="460"/>
      <c r="AI60" s="460"/>
      <c r="AJ60" s="460"/>
      <c r="AK60" s="460"/>
      <c r="AL60" s="460"/>
      <c r="AM60" s="460"/>
      <c r="AN60" s="460"/>
      <c r="AO60" s="460"/>
      <c r="AP60" s="460"/>
      <c r="AQ60" s="460"/>
      <c r="AR60" s="460"/>
      <c r="AS60" s="460"/>
      <c r="AT60" s="460"/>
      <c r="AU60" s="460"/>
      <c r="AV60" s="460"/>
      <c r="AW60" s="460"/>
      <c r="AX60" s="460"/>
      <c r="AY60" s="460"/>
      <c r="AZ60" s="460"/>
      <c r="BA60" s="460"/>
      <c r="BB60" s="460"/>
      <c r="BC60" s="460"/>
      <c r="BD60" s="460"/>
      <c r="BE60" s="460"/>
      <c r="BF60" s="460"/>
      <c r="BG60" s="460"/>
      <c r="BH60" s="460"/>
      <c r="BI60" s="460"/>
      <c r="BJ60" s="461"/>
      <c r="BK60" s="198"/>
      <c r="BL60" s="453"/>
      <c r="BM60" s="454"/>
      <c r="BN60" s="454"/>
      <c r="BO60" s="454"/>
      <c r="BP60" s="454"/>
      <c r="BQ60" s="454"/>
      <c r="BR60" s="454"/>
      <c r="BS60" s="454"/>
      <c r="BT60" s="454"/>
      <c r="BU60" s="454"/>
      <c r="BV60" s="454"/>
      <c r="BW60" s="454"/>
      <c r="BX60" s="454"/>
      <c r="BY60" s="454"/>
      <c r="BZ60" s="455"/>
    </row>
    <row r="61" spans="1:78" ht="13.5" customHeight="1" x14ac:dyDescent="0.15">
      <c r="A61" s="198"/>
      <c r="B61" s="459"/>
      <c r="C61" s="460"/>
      <c r="D61" s="460"/>
      <c r="E61" s="460"/>
      <c r="F61" s="460"/>
      <c r="G61" s="460"/>
      <c r="H61" s="460"/>
      <c r="I61" s="460"/>
      <c r="J61" s="460"/>
      <c r="K61" s="460"/>
      <c r="L61" s="460"/>
      <c r="M61" s="460"/>
      <c r="N61" s="460"/>
      <c r="O61" s="460"/>
      <c r="P61" s="460"/>
      <c r="Q61" s="460"/>
      <c r="R61" s="460"/>
      <c r="S61" s="460"/>
      <c r="T61" s="460"/>
      <c r="U61" s="460"/>
      <c r="V61" s="460"/>
      <c r="W61" s="460"/>
      <c r="X61" s="460"/>
      <c r="Y61" s="460"/>
      <c r="Z61" s="460"/>
      <c r="AA61" s="460"/>
      <c r="AB61" s="460"/>
      <c r="AC61" s="460"/>
      <c r="AD61" s="460"/>
      <c r="AE61" s="460"/>
      <c r="AF61" s="460"/>
      <c r="AG61" s="460"/>
      <c r="AH61" s="460"/>
      <c r="AI61" s="460"/>
      <c r="AJ61" s="460"/>
      <c r="AK61" s="460"/>
      <c r="AL61" s="460"/>
      <c r="AM61" s="460"/>
      <c r="AN61" s="460"/>
      <c r="AO61" s="460"/>
      <c r="AP61" s="460"/>
      <c r="AQ61" s="460"/>
      <c r="AR61" s="460"/>
      <c r="AS61" s="460"/>
      <c r="AT61" s="460"/>
      <c r="AU61" s="460"/>
      <c r="AV61" s="460"/>
      <c r="AW61" s="460"/>
      <c r="AX61" s="460"/>
      <c r="AY61" s="460"/>
      <c r="AZ61" s="460"/>
      <c r="BA61" s="460"/>
      <c r="BB61" s="460"/>
      <c r="BC61" s="460"/>
      <c r="BD61" s="460"/>
      <c r="BE61" s="460"/>
      <c r="BF61" s="460"/>
      <c r="BG61" s="460"/>
      <c r="BH61" s="460"/>
      <c r="BI61" s="460"/>
      <c r="BJ61" s="461"/>
      <c r="BK61" s="198"/>
      <c r="BL61" s="453"/>
      <c r="BM61" s="454"/>
      <c r="BN61" s="454"/>
      <c r="BO61" s="454"/>
      <c r="BP61" s="454"/>
      <c r="BQ61" s="454"/>
      <c r="BR61" s="454"/>
      <c r="BS61" s="454"/>
      <c r="BT61" s="454"/>
      <c r="BU61" s="454"/>
      <c r="BV61" s="454"/>
      <c r="BW61" s="454"/>
      <c r="BX61" s="454"/>
      <c r="BY61" s="454"/>
      <c r="BZ61" s="455"/>
    </row>
    <row r="62" spans="1:78" ht="13.5" customHeight="1" x14ac:dyDescent="0.15">
      <c r="A62" s="198"/>
      <c r="B62" s="213"/>
      <c r="C62" s="214"/>
      <c r="D62" s="214"/>
      <c r="E62" s="214"/>
      <c r="F62" s="214"/>
      <c r="G62" s="214"/>
      <c r="H62" s="214"/>
      <c r="I62" s="214"/>
      <c r="J62" s="214"/>
      <c r="K62" s="214"/>
      <c r="L62" s="214"/>
      <c r="M62" s="214"/>
      <c r="N62" s="214"/>
      <c r="O62" s="214"/>
      <c r="P62" s="214"/>
      <c r="Q62" s="214"/>
      <c r="R62" s="214"/>
      <c r="S62" s="214"/>
      <c r="T62" s="214"/>
      <c r="U62" s="214"/>
      <c r="V62" s="214"/>
      <c r="W62" s="214"/>
      <c r="X62" s="214"/>
      <c r="Y62" s="214"/>
      <c r="Z62" s="214"/>
      <c r="AA62" s="214"/>
      <c r="AB62" s="214"/>
      <c r="AC62" s="214"/>
      <c r="AD62" s="214"/>
      <c r="AE62" s="214"/>
      <c r="AF62" s="214"/>
      <c r="AG62" s="214"/>
      <c r="AH62" s="214"/>
      <c r="AI62" s="214"/>
      <c r="AJ62" s="214"/>
      <c r="AK62" s="214"/>
      <c r="AL62" s="214"/>
      <c r="AM62" s="214"/>
      <c r="AN62" s="214"/>
      <c r="AO62" s="214"/>
      <c r="AP62" s="214"/>
      <c r="AQ62" s="214"/>
      <c r="AR62" s="214"/>
      <c r="AS62" s="214"/>
      <c r="AT62" s="214"/>
      <c r="AU62" s="214"/>
      <c r="AV62" s="214"/>
      <c r="AW62" s="214"/>
      <c r="AX62" s="214"/>
      <c r="AY62" s="214"/>
      <c r="AZ62" s="214"/>
      <c r="BA62" s="214"/>
      <c r="BB62" s="214"/>
      <c r="BC62" s="214"/>
      <c r="BD62" s="214"/>
      <c r="BE62" s="214"/>
      <c r="BF62" s="214"/>
      <c r="BG62" s="214"/>
      <c r="BH62" s="214"/>
      <c r="BI62" s="214"/>
      <c r="BJ62" s="215"/>
      <c r="BK62" s="198"/>
      <c r="BL62" s="453"/>
      <c r="BM62" s="454"/>
      <c r="BN62" s="454"/>
      <c r="BO62" s="454"/>
      <c r="BP62" s="454"/>
      <c r="BQ62" s="454"/>
      <c r="BR62" s="454"/>
      <c r="BS62" s="454"/>
      <c r="BT62" s="454"/>
      <c r="BU62" s="454"/>
      <c r="BV62" s="454"/>
      <c r="BW62" s="454"/>
      <c r="BX62" s="454"/>
      <c r="BY62" s="454"/>
      <c r="BZ62" s="455"/>
    </row>
    <row r="63" spans="1:78" ht="13.5" customHeight="1" x14ac:dyDescent="0.15">
      <c r="A63" s="198"/>
      <c r="B63" s="213"/>
      <c r="C63" s="214"/>
      <c r="D63" s="214"/>
      <c r="E63" s="214"/>
      <c r="F63" s="214"/>
      <c r="G63" s="214"/>
      <c r="H63" s="214"/>
      <c r="I63" s="214"/>
      <c r="J63" s="214"/>
      <c r="K63" s="214"/>
      <c r="L63" s="214"/>
      <c r="M63" s="214"/>
      <c r="N63" s="214"/>
      <c r="O63" s="214"/>
      <c r="P63" s="214"/>
      <c r="Q63" s="214"/>
      <c r="R63" s="214"/>
      <c r="S63" s="214"/>
      <c r="T63" s="214"/>
      <c r="U63" s="214"/>
      <c r="V63" s="214"/>
      <c r="W63" s="214"/>
      <c r="X63" s="214"/>
      <c r="Y63" s="214"/>
      <c r="Z63" s="214"/>
      <c r="AA63" s="214"/>
      <c r="AB63" s="214"/>
      <c r="AC63" s="214"/>
      <c r="AD63" s="214"/>
      <c r="AE63" s="214"/>
      <c r="AF63" s="214"/>
      <c r="AG63" s="214"/>
      <c r="AH63" s="214"/>
      <c r="AI63" s="214"/>
      <c r="AJ63" s="214"/>
      <c r="AK63" s="214"/>
      <c r="AL63" s="214"/>
      <c r="AM63" s="214"/>
      <c r="AN63" s="214"/>
      <c r="AO63" s="214"/>
      <c r="AP63" s="214"/>
      <c r="AQ63" s="214"/>
      <c r="AR63" s="214"/>
      <c r="AS63" s="214"/>
      <c r="AT63" s="214"/>
      <c r="AU63" s="214"/>
      <c r="AV63" s="214"/>
      <c r="AW63" s="214"/>
      <c r="AX63" s="214"/>
      <c r="AY63" s="214"/>
      <c r="AZ63" s="214"/>
      <c r="BA63" s="214"/>
      <c r="BB63" s="214"/>
      <c r="BC63" s="214"/>
      <c r="BD63" s="214"/>
      <c r="BE63" s="214"/>
      <c r="BF63" s="214"/>
      <c r="BG63" s="214"/>
      <c r="BH63" s="214"/>
      <c r="BI63" s="214"/>
      <c r="BJ63" s="215"/>
      <c r="BK63" s="198"/>
      <c r="BL63" s="456"/>
      <c r="BM63" s="457"/>
      <c r="BN63" s="457"/>
      <c r="BO63" s="457"/>
      <c r="BP63" s="457"/>
      <c r="BQ63" s="457"/>
      <c r="BR63" s="457"/>
      <c r="BS63" s="457"/>
      <c r="BT63" s="457"/>
      <c r="BU63" s="457"/>
      <c r="BV63" s="457"/>
      <c r="BW63" s="457"/>
      <c r="BX63" s="457"/>
      <c r="BY63" s="457"/>
      <c r="BZ63" s="458"/>
    </row>
    <row r="64" spans="1:78" ht="13.5" customHeight="1" x14ac:dyDescent="0.15">
      <c r="A64" s="198"/>
      <c r="B64" s="213"/>
      <c r="C64" s="214"/>
      <c r="D64" s="214"/>
      <c r="E64" s="214"/>
      <c r="F64" s="214"/>
      <c r="G64" s="214"/>
      <c r="H64" s="214"/>
      <c r="I64" s="214"/>
      <c r="J64" s="214"/>
      <c r="K64" s="214"/>
      <c r="L64" s="214"/>
      <c r="M64" s="214"/>
      <c r="N64" s="214"/>
      <c r="O64" s="214"/>
      <c r="P64" s="214"/>
      <c r="Q64" s="214"/>
      <c r="R64" s="214"/>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14"/>
      <c r="AS64" s="214"/>
      <c r="AT64" s="214"/>
      <c r="AU64" s="214"/>
      <c r="AV64" s="214"/>
      <c r="AW64" s="214"/>
      <c r="AX64" s="214"/>
      <c r="AY64" s="214"/>
      <c r="AZ64" s="214"/>
      <c r="BA64" s="214"/>
      <c r="BB64" s="214"/>
      <c r="BC64" s="214"/>
      <c r="BD64" s="214"/>
      <c r="BE64" s="214"/>
      <c r="BF64" s="214"/>
      <c r="BG64" s="214"/>
      <c r="BH64" s="214"/>
      <c r="BI64" s="214"/>
      <c r="BJ64" s="215"/>
      <c r="BK64" s="198"/>
      <c r="BL64" s="462" t="s">
        <v>285</v>
      </c>
      <c r="BM64" s="463"/>
      <c r="BN64" s="463"/>
      <c r="BO64" s="463"/>
      <c r="BP64" s="463"/>
      <c r="BQ64" s="463"/>
      <c r="BR64" s="463"/>
      <c r="BS64" s="463"/>
      <c r="BT64" s="463"/>
      <c r="BU64" s="463"/>
      <c r="BV64" s="463"/>
      <c r="BW64" s="463"/>
      <c r="BX64" s="463"/>
      <c r="BY64" s="463"/>
      <c r="BZ64" s="464"/>
    </row>
    <row r="65" spans="1:78" ht="13.5" customHeight="1" x14ac:dyDescent="0.15">
      <c r="A65" s="198"/>
      <c r="B65" s="213"/>
      <c r="C65" s="214"/>
      <c r="D65" s="214"/>
      <c r="E65" s="214"/>
      <c r="F65" s="214"/>
      <c r="G65" s="214"/>
      <c r="H65" s="214"/>
      <c r="I65" s="214"/>
      <c r="J65" s="214"/>
      <c r="K65" s="214"/>
      <c r="L65" s="214"/>
      <c r="M65" s="214"/>
      <c r="N65" s="214"/>
      <c r="O65" s="214"/>
      <c r="P65" s="214"/>
      <c r="Q65" s="214"/>
      <c r="R65" s="214"/>
      <c r="S65" s="214"/>
      <c r="T65" s="214"/>
      <c r="U65" s="214"/>
      <c r="V65" s="214"/>
      <c r="W65" s="214"/>
      <c r="X65" s="214"/>
      <c r="Y65" s="214"/>
      <c r="Z65" s="214"/>
      <c r="AA65" s="214"/>
      <c r="AB65" s="214"/>
      <c r="AC65" s="214"/>
      <c r="AD65" s="214"/>
      <c r="AE65" s="214"/>
      <c r="AF65" s="214"/>
      <c r="AG65" s="214"/>
      <c r="AH65" s="214"/>
      <c r="AI65" s="214"/>
      <c r="AJ65" s="214"/>
      <c r="AK65" s="214"/>
      <c r="AL65" s="214"/>
      <c r="AM65" s="214"/>
      <c r="AN65" s="214"/>
      <c r="AO65" s="214"/>
      <c r="AP65" s="214"/>
      <c r="AQ65" s="214"/>
      <c r="AR65" s="214"/>
      <c r="AS65" s="214"/>
      <c r="AT65" s="214"/>
      <c r="AU65" s="214"/>
      <c r="AV65" s="214"/>
      <c r="AW65" s="214"/>
      <c r="AX65" s="214"/>
      <c r="AY65" s="214"/>
      <c r="AZ65" s="214"/>
      <c r="BA65" s="214"/>
      <c r="BB65" s="214"/>
      <c r="BC65" s="214"/>
      <c r="BD65" s="214"/>
      <c r="BE65" s="214"/>
      <c r="BF65" s="214"/>
      <c r="BG65" s="214"/>
      <c r="BH65" s="214"/>
      <c r="BI65" s="214"/>
      <c r="BJ65" s="215"/>
      <c r="BK65" s="198"/>
      <c r="BL65" s="465"/>
      <c r="BM65" s="466"/>
      <c r="BN65" s="466"/>
      <c r="BO65" s="466"/>
      <c r="BP65" s="466"/>
      <c r="BQ65" s="466"/>
      <c r="BR65" s="466"/>
      <c r="BS65" s="466"/>
      <c r="BT65" s="466"/>
      <c r="BU65" s="466"/>
      <c r="BV65" s="466"/>
      <c r="BW65" s="466"/>
      <c r="BX65" s="466"/>
      <c r="BY65" s="466"/>
      <c r="BZ65" s="467"/>
    </row>
    <row r="66" spans="1:78" ht="13.5" customHeight="1" x14ac:dyDescent="0.15">
      <c r="A66" s="198"/>
      <c r="B66" s="213"/>
      <c r="C66" s="214"/>
      <c r="D66" s="214"/>
      <c r="E66" s="214"/>
      <c r="F66" s="214"/>
      <c r="G66" s="214"/>
      <c r="H66" s="214"/>
      <c r="I66" s="214"/>
      <c r="J66" s="214"/>
      <c r="K66" s="214"/>
      <c r="L66" s="214"/>
      <c r="M66" s="214"/>
      <c r="N66" s="214"/>
      <c r="O66" s="214"/>
      <c r="P66" s="214"/>
      <c r="Q66" s="214"/>
      <c r="R66" s="214"/>
      <c r="S66" s="214"/>
      <c r="T66" s="214"/>
      <c r="U66" s="214"/>
      <c r="V66" s="214"/>
      <c r="W66" s="214"/>
      <c r="X66" s="214"/>
      <c r="Y66" s="214"/>
      <c r="Z66" s="214"/>
      <c r="AA66" s="214"/>
      <c r="AB66" s="214"/>
      <c r="AC66" s="214"/>
      <c r="AD66" s="214"/>
      <c r="AE66" s="214"/>
      <c r="AF66" s="214"/>
      <c r="AG66" s="214"/>
      <c r="AH66" s="214"/>
      <c r="AI66" s="214"/>
      <c r="AJ66" s="214"/>
      <c r="AK66" s="214"/>
      <c r="AL66" s="214"/>
      <c r="AM66" s="214"/>
      <c r="AN66" s="214"/>
      <c r="AO66" s="214"/>
      <c r="AP66" s="214"/>
      <c r="AQ66" s="214"/>
      <c r="AR66" s="214"/>
      <c r="AS66" s="214"/>
      <c r="AT66" s="214"/>
      <c r="AU66" s="214"/>
      <c r="AV66" s="214"/>
      <c r="AW66" s="214"/>
      <c r="AX66" s="214"/>
      <c r="AY66" s="214"/>
      <c r="AZ66" s="214"/>
      <c r="BA66" s="214"/>
      <c r="BB66" s="214"/>
      <c r="BC66" s="214"/>
      <c r="BD66" s="214"/>
      <c r="BE66" s="214"/>
      <c r="BF66" s="214"/>
      <c r="BG66" s="214"/>
      <c r="BH66" s="214"/>
      <c r="BI66" s="214"/>
      <c r="BJ66" s="215"/>
      <c r="BK66" s="198"/>
      <c r="BL66" s="453" t="s">
        <v>286</v>
      </c>
      <c r="BM66" s="454"/>
      <c r="BN66" s="454"/>
      <c r="BO66" s="454"/>
      <c r="BP66" s="454"/>
      <c r="BQ66" s="454"/>
      <c r="BR66" s="454"/>
      <c r="BS66" s="454"/>
      <c r="BT66" s="454"/>
      <c r="BU66" s="454"/>
      <c r="BV66" s="454"/>
      <c r="BW66" s="454"/>
      <c r="BX66" s="454"/>
      <c r="BY66" s="454"/>
      <c r="BZ66" s="455"/>
    </row>
    <row r="67" spans="1:78" ht="13.5" customHeight="1" x14ac:dyDescent="0.15">
      <c r="A67" s="198"/>
      <c r="B67" s="213"/>
      <c r="C67" s="214"/>
      <c r="D67" s="214"/>
      <c r="E67" s="214"/>
      <c r="F67" s="214"/>
      <c r="G67" s="214"/>
      <c r="H67" s="214"/>
      <c r="I67" s="214"/>
      <c r="J67" s="214"/>
      <c r="K67" s="214"/>
      <c r="L67" s="214"/>
      <c r="M67" s="214"/>
      <c r="N67" s="214"/>
      <c r="O67" s="214"/>
      <c r="P67" s="214"/>
      <c r="Q67" s="214"/>
      <c r="R67" s="214"/>
      <c r="S67" s="214"/>
      <c r="T67" s="214"/>
      <c r="U67" s="214"/>
      <c r="V67" s="214"/>
      <c r="W67" s="214"/>
      <c r="X67" s="214"/>
      <c r="Y67" s="214"/>
      <c r="Z67" s="214"/>
      <c r="AA67" s="214"/>
      <c r="AB67" s="214"/>
      <c r="AC67" s="214"/>
      <c r="AD67" s="214"/>
      <c r="AE67" s="214"/>
      <c r="AF67" s="214"/>
      <c r="AG67" s="214"/>
      <c r="AH67" s="214"/>
      <c r="AI67" s="214"/>
      <c r="AJ67" s="214"/>
      <c r="AK67" s="214"/>
      <c r="AL67" s="214"/>
      <c r="AM67" s="214"/>
      <c r="AN67" s="214"/>
      <c r="AO67" s="214"/>
      <c r="AP67" s="214"/>
      <c r="AQ67" s="214"/>
      <c r="AR67" s="214"/>
      <c r="AS67" s="214"/>
      <c r="AT67" s="214"/>
      <c r="AU67" s="214"/>
      <c r="AV67" s="214"/>
      <c r="AW67" s="214"/>
      <c r="AX67" s="214"/>
      <c r="AY67" s="214"/>
      <c r="AZ67" s="214"/>
      <c r="BA67" s="214"/>
      <c r="BB67" s="214"/>
      <c r="BC67" s="214"/>
      <c r="BD67" s="214"/>
      <c r="BE67" s="214"/>
      <c r="BF67" s="214"/>
      <c r="BG67" s="214"/>
      <c r="BH67" s="214"/>
      <c r="BI67" s="214"/>
      <c r="BJ67" s="215"/>
      <c r="BK67" s="198"/>
      <c r="BL67" s="453"/>
      <c r="BM67" s="454"/>
      <c r="BN67" s="454"/>
      <c r="BO67" s="454"/>
      <c r="BP67" s="454"/>
      <c r="BQ67" s="454"/>
      <c r="BR67" s="454"/>
      <c r="BS67" s="454"/>
      <c r="BT67" s="454"/>
      <c r="BU67" s="454"/>
      <c r="BV67" s="454"/>
      <c r="BW67" s="454"/>
      <c r="BX67" s="454"/>
      <c r="BY67" s="454"/>
      <c r="BZ67" s="455"/>
    </row>
    <row r="68" spans="1:78" ht="13.5" customHeight="1" x14ac:dyDescent="0.15">
      <c r="A68" s="198"/>
      <c r="B68" s="213"/>
      <c r="C68" s="214"/>
      <c r="D68" s="214"/>
      <c r="E68" s="214"/>
      <c r="F68" s="214"/>
      <c r="G68" s="214"/>
      <c r="H68" s="214"/>
      <c r="I68" s="214"/>
      <c r="J68" s="214"/>
      <c r="K68" s="214"/>
      <c r="L68" s="214"/>
      <c r="M68" s="214"/>
      <c r="N68" s="214"/>
      <c r="O68" s="214"/>
      <c r="P68" s="214"/>
      <c r="Q68" s="214"/>
      <c r="R68" s="214"/>
      <c r="S68" s="214"/>
      <c r="T68" s="214"/>
      <c r="U68" s="214"/>
      <c r="V68" s="214"/>
      <c r="W68" s="214"/>
      <c r="X68" s="214"/>
      <c r="Y68" s="214"/>
      <c r="Z68" s="214"/>
      <c r="AA68" s="214"/>
      <c r="AB68" s="214"/>
      <c r="AC68" s="214"/>
      <c r="AD68" s="214"/>
      <c r="AE68" s="214"/>
      <c r="AF68" s="214"/>
      <c r="AG68" s="214"/>
      <c r="AH68" s="214"/>
      <c r="AI68" s="214"/>
      <c r="AJ68" s="214"/>
      <c r="AK68" s="214"/>
      <c r="AL68" s="214"/>
      <c r="AM68" s="214"/>
      <c r="AN68" s="214"/>
      <c r="AO68" s="214"/>
      <c r="AP68" s="214"/>
      <c r="AQ68" s="214"/>
      <c r="AR68" s="214"/>
      <c r="AS68" s="214"/>
      <c r="AT68" s="214"/>
      <c r="AU68" s="214"/>
      <c r="AV68" s="214"/>
      <c r="AW68" s="214"/>
      <c r="AX68" s="214"/>
      <c r="AY68" s="214"/>
      <c r="AZ68" s="214"/>
      <c r="BA68" s="214"/>
      <c r="BB68" s="214"/>
      <c r="BC68" s="214"/>
      <c r="BD68" s="214"/>
      <c r="BE68" s="214"/>
      <c r="BF68" s="214"/>
      <c r="BG68" s="214"/>
      <c r="BH68" s="214"/>
      <c r="BI68" s="214"/>
      <c r="BJ68" s="215"/>
      <c r="BK68" s="198"/>
      <c r="BL68" s="453"/>
      <c r="BM68" s="454"/>
      <c r="BN68" s="454"/>
      <c r="BO68" s="454"/>
      <c r="BP68" s="454"/>
      <c r="BQ68" s="454"/>
      <c r="BR68" s="454"/>
      <c r="BS68" s="454"/>
      <c r="BT68" s="454"/>
      <c r="BU68" s="454"/>
      <c r="BV68" s="454"/>
      <c r="BW68" s="454"/>
      <c r="BX68" s="454"/>
      <c r="BY68" s="454"/>
      <c r="BZ68" s="455"/>
    </row>
    <row r="69" spans="1:78" ht="13.5" customHeight="1" x14ac:dyDescent="0.15">
      <c r="A69" s="198"/>
      <c r="B69" s="213"/>
      <c r="C69" s="214"/>
      <c r="D69" s="214"/>
      <c r="E69" s="214"/>
      <c r="F69" s="214"/>
      <c r="G69" s="214"/>
      <c r="H69" s="214"/>
      <c r="I69" s="214"/>
      <c r="J69" s="214"/>
      <c r="K69" s="214"/>
      <c r="L69" s="214"/>
      <c r="M69" s="214"/>
      <c r="N69" s="214"/>
      <c r="O69" s="214"/>
      <c r="P69" s="214"/>
      <c r="Q69" s="214"/>
      <c r="R69" s="214"/>
      <c r="S69" s="214"/>
      <c r="T69" s="214"/>
      <c r="U69" s="214"/>
      <c r="V69" s="214"/>
      <c r="W69" s="214"/>
      <c r="X69" s="214"/>
      <c r="Y69" s="214"/>
      <c r="Z69" s="214"/>
      <c r="AA69" s="214"/>
      <c r="AB69" s="214"/>
      <c r="AC69" s="214"/>
      <c r="AD69" s="214"/>
      <c r="AE69" s="214"/>
      <c r="AF69" s="214"/>
      <c r="AG69" s="214"/>
      <c r="AH69" s="214"/>
      <c r="AI69" s="214"/>
      <c r="AJ69" s="214"/>
      <c r="AK69" s="214"/>
      <c r="AL69" s="214"/>
      <c r="AM69" s="214"/>
      <c r="AN69" s="214"/>
      <c r="AO69" s="214"/>
      <c r="AP69" s="214"/>
      <c r="AQ69" s="214"/>
      <c r="AR69" s="214"/>
      <c r="AS69" s="214"/>
      <c r="AT69" s="214"/>
      <c r="AU69" s="214"/>
      <c r="AV69" s="214"/>
      <c r="AW69" s="214"/>
      <c r="AX69" s="214"/>
      <c r="AY69" s="214"/>
      <c r="AZ69" s="214"/>
      <c r="BA69" s="214"/>
      <c r="BB69" s="214"/>
      <c r="BC69" s="214"/>
      <c r="BD69" s="214"/>
      <c r="BE69" s="214"/>
      <c r="BF69" s="214"/>
      <c r="BG69" s="214"/>
      <c r="BH69" s="214"/>
      <c r="BI69" s="214"/>
      <c r="BJ69" s="215"/>
      <c r="BK69" s="198"/>
      <c r="BL69" s="453"/>
      <c r="BM69" s="454"/>
      <c r="BN69" s="454"/>
      <c r="BO69" s="454"/>
      <c r="BP69" s="454"/>
      <c r="BQ69" s="454"/>
      <c r="BR69" s="454"/>
      <c r="BS69" s="454"/>
      <c r="BT69" s="454"/>
      <c r="BU69" s="454"/>
      <c r="BV69" s="454"/>
      <c r="BW69" s="454"/>
      <c r="BX69" s="454"/>
      <c r="BY69" s="454"/>
      <c r="BZ69" s="455"/>
    </row>
    <row r="70" spans="1:78" ht="13.5" customHeight="1" x14ac:dyDescent="0.15">
      <c r="A70" s="198"/>
      <c r="B70" s="213"/>
      <c r="C70" s="214"/>
      <c r="D70" s="214"/>
      <c r="E70" s="214"/>
      <c r="F70" s="214"/>
      <c r="G70" s="214"/>
      <c r="H70" s="214"/>
      <c r="I70" s="214"/>
      <c r="J70" s="214"/>
      <c r="K70" s="214"/>
      <c r="L70" s="214"/>
      <c r="M70" s="214"/>
      <c r="N70" s="214"/>
      <c r="O70" s="214"/>
      <c r="P70" s="214"/>
      <c r="Q70" s="214"/>
      <c r="R70" s="214"/>
      <c r="S70" s="214"/>
      <c r="T70" s="214"/>
      <c r="U70" s="214"/>
      <c r="V70" s="214"/>
      <c r="W70" s="214"/>
      <c r="X70" s="214"/>
      <c r="Y70" s="214"/>
      <c r="Z70" s="214"/>
      <c r="AA70" s="214"/>
      <c r="AB70" s="214"/>
      <c r="AC70" s="214"/>
      <c r="AD70" s="214"/>
      <c r="AE70" s="214"/>
      <c r="AF70" s="214"/>
      <c r="AG70" s="214"/>
      <c r="AH70" s="214"/>
      <c r="AI70" s="214"/>
      <c r="AJ70" s="214"/>
      <c r="AK70" s="214"/>
      <c r="AL70" s="214"/>
      <c r="AM70" s="214"/>
      <c r="AN70" s="214"/>
      <c r="AO70" s="214"/>
      <c r="AP70" s="214"/>
      <c r="AQ70" s="214"/>
      <c r="AR70" s="214"/>
      <c r="AS70" s="214"/>
      <c r="AT70" s="214"/>
      <c r="AU70" s="214"/>
      <c r="AV70" s="214"/>
      <c r="AW70" s="214"/>
      <c r="AX70" s="214"/>
      <c r="AY70" s="214"/>
      <c r="AZ70" s="214"/>
      <c r="BA70" s="214"/>
      <c r="BB70" s="214"/>
      <c r="BC70" s="214"/>
      <c r="BD70" s="214"/>
      <c r="BE70" s="214"/>
      <c r="BF70" s="214"/>
      <c r="BG70" s="214"/>
      <c r="BH70" s="214"/>
      <c r="BI70" s="214"/>
      <c r="BJ70" s="215"/>
      <c r="BK70" s="198"/>
      <c r="BL70" s="453"/>
      <c r="BM70" s="454"/>
      <c r="BN70" s="454"/>
      <c r="BO70" s="454"/>
      <c r="BP70" s="454"/>
      <c r="BQ70" s="454"/>
      <c r="BR70" s="454"/>
      <c r="BS70" s="454"/>
      <c r="BT70" s="454"/>
      <c r="BU70" s="454"/>
      <c r="BV70" s="454"/>
      <c r="BW70" s="454"/>
      <c r="BX70" s="454"/>
      <c r="BY70" s="454"/>
      <c r="BZ70" s="455"/>
    </row>
    <row r="71" spans="1:78" ht="13.5" customHeight="1" x14ac:dyDescent="0.15">
      <c r="A71" s="198"/>
      <c r="B71" s="213"/>
      <c r="C71" s="214"/>
      <c r="D71" s="214"/>
      <c r="E71" s="214"/>
      <c r="F71" s="214"/>
      <c r="G71" s="214"/>
      <c r="H71" s="214"/>
      <c r="I71" s="214"/>
      <c r="J71" s="214"/>
      <c r="K71" s="214"/>
      <c r="L71" s="214"/>
      <c r="M71" s="214"/>
      <c r="N71" s="214"/>
      <c r="O71" s="214"/>
      <c r="P71" s="214"/>
      <c r="Q71" s="214"/>
      <c r="R71" s="214"/>
      <c r="S71" s="214"/>
      <c r="T71" s="214"/>
      <c r="U71" s="214"/>
      <c r="V71" s="214"/>
      <c r="W71" s="214"/>
      <c r="X71" s="214"/>
      <c r="Y71" s="214"/>
      <c r="Z71" s="214"/>
      <c r="AA71" s="214"/>
      <c r="AB71" s="214"/>
      <c r="AC71" s="214"/>
      <c r="AD71" s="214"/>
      <c r="AE71" s="214"/>
      <c r="AF71" s="214"/>
      <c r="AG71" s="214"/>
      <c r="AH71" s="214"/>
      <c r="AI71" s="214"/>
      <c r="AJ71" s="214"/>
      <c r="AK71" s="214"/>
      <c r="AL71" s="214"/>
      <c r="AM71" s="214"/>
      <c r="AN71" s="214"/>
      <c r="AO71" s="214"/>
      <c r="AP71" s="214"/>
      <c r="AQ71" s="214"/>
      <c r="AR71" s="214"/>
      <c r="AS71" s="214"/>
      <c r="AT71" s="214"/>
      <c r="AU71" s="214"/>
      <c r="AV71" s="214"/>
      <c r="AW71" s="214"/>
      <c r="AX71" s="214"/>
      <c r="AY71" s="214"/>
      <c r="AZ71" s="214"/>
      <c r="BA71" s="214"/>
      <c r="BB71" s="214"/>
      <c r="BC71" s="214"/>
      <c r="BD71" s="214"/>
      <c r="BE71" s="214"/>
      <c r="BF71" s="214"/>
      <c r="BG71" s="214"/>
      <c r="BH71" s="214"/>
      <c r="BI71" s="214"/>
      <c r="BJ71" s="215"/>
      <c r="BK71" s="198"/>
      <c r="BL71" s="453"/>
      <c r="BM71" s="454"/>
      <c r="BN71" s="454"/>
      <c r="BO71" s="454"/>
      <c r="BP71" s="454"/>
      <c r="BQ71" s="454"/>
      <c r="BR71" s="454"/>
      <c r="BS71" s="454"/>
      <c r="BT71" s="454"/>
      <c r="BU71" s="454"/>
      <c r="BV71" s="454"/>
      <c r="BW71" s="454"/>
      <c r="BX71" s="454"/>
      <c r="BY71" s="454"/>
      <c r="BZ71" s="455"/>
    </row>
    <row r="72" spans="1:78" ht="13.5" customHeight="1" x14ac:dyDescent="0.15">
      <c r="A72" s="198"/>
      <c r="B72" s="213"/>
      <c r="C72" s="214"/>
      <c r="D72" s="214"/>
      <c r="E72" s="214"/>
      <c r="F72" s="214"/>
      <c r="G72" s="214"/>
      <c r="H72" s="214"/>
      <c r="I72" s="214"/>
      <c r="J72" s="214"/>
      <c r="K72" s="214"/>
      <c r="L72" s="214"/>
      <c r="M72" s="214"/>
      <c r="N72" s="214"/>
      <c r="O72" s="214"/>
      <c r="P72" s="214"/>
      <c r="Q72" s="214"/>
      <c r="R72" s="214"/>
      <c r="S72" s="214"/>
      <c r="T72" s="214"/>
      <c r="U72" s="214"/>
      <c r="V72" s="214"/>
      <c r="W72" s="214"/>
      <c r="X72" s="214"/>
      <c r="Y72" s="214"/>
      <c r="Z72" s="214"/>
      <c r="AA72" s="214"/>
      <c r="AB72" s="214"/>
      <c r="AC72" s="214"/>
      <c r="AD72" s="214"/>
      <c r="AE72" s="214"/>
      <c r="AF72" s="214"/>
      <c r="AG72" s="214"/>
      <c r="AH72" s="214"/>
      <c r="AI72" s="214"/>
      <c r="AJ72" s="214"/>
      <c r="AK72" s="214"/>
      <c r="AL72" s="214"/>
      <c r="AM72" s="214"/>
      <c r="AN72" s="214"/>
      <c r="AO72" s="214"/>
      <c r="AP72" s="214"/>
      <c r="AQ72" s="214"/>
      <c r="AR72" s="214"/>
      <c r="AS72" s="214"/>
      <c r="AT72" s="214"/>
      <c r="AU72" s="214"/>
      <c r="AV72" s="214"/>
      <c r="AW72" s="214"/>
      <c r="AX72" s="214"/>
      <c r="AY72" s="214"/>
      <c r="AZ72" s="214"/>
      <c r="BA72" s="214"/>
      <c r="BB72" s="214"/>
      <c r="BC72" s="214"/>
      <c r="BD72" s="214"/>
      <c r="BE72" s="214"/>
      <c r="BF72" s="214"/>
      <c r="BG72" s="214"/>
      <c r="BH72" s="214"/>
      <c r="BI72" s="214"/>
      <c r="BJ72" s="215"/>
      <c r="BK72" s="198"/>
      <c r="BL72" s="453"/>
      <c r="BM72" s="454"/>
      <c r="BN72" s="454"/>
      <c r="BO72" s="454"/>
      <c r="BP72" s="454"/>
      <c r="BQ72" s="454"/>
      <c r="BR72" s="454"/>
      <c r="BS72" s="454"/>
      <c r="BT72" s="454"/>
      <c r="BU72" s="454"/>
      <c r="BV72" s="454"/>
      <c r="BW72" s="454"/>
      <c r="BX72" s="454"/>
      <c r="BY72" s="454"/>
      <c r="BZ72" s="455"/>
    </row>
    <row r="73" spans="1:78" ht="13.5" customHeight="1" x14ac:dyDescent="0.15">
      <c r="A73" s="198"/>
      <c r="B73" s="213"/>
      <c r="C73" s="214"/>
      <c r="D73" s="214"/>
      <c r="E73" s="214"/>
      <c r="F73" s="214"/>
      <c r="G73" s="214"/>
      <c r="H73" s="214"/>
      <c r="I73" s="214"/>
      <c r="J73" s="214"/>
      <c r="K73" s="214"/>
      <c r="L73" s="214"/>
      <c r="M73" s="214"/>
      <c r="N73" s="214"/>
      <c r="O73" s="214"/>
      <c r="P73" s="214"/>
      <c r="Q73" s="214"/>
      <c r="R73" s="214"/>
      <c r="S73" s="214"/>
      <c r="T73" s="214"/>
      <c r="U73" s="214"/>
      <c r="V73" s="214"/>
      <c r="W73" s="214"/>
      <c r="X73" s="214"/>
      <c r="Y73" s="214"/>
      <c r="Z73" s="214"/>
      <c r="AA73" s="214"/>
      <c r="AB73" s="214"/>
      <c r="AC73" s="214"/>
      <c r="AD73" s="214"/>
      <c r="AE73" s="214"/>
      <c r="AF73" s="214"/>
      <c r="AG73" s="214"/>
      <c r="AH73" s="214"/>
      <c r="AI73" s="214"/>
      <c r="AJ73" s="214"/>
      <c r="AK73" s="214"/>
      <c r="AL73" s="214"/>
      <c r="AM73" s="214"/>
      <c r="AN73" s="214"/>
      <c r="AO73" s="214"/>
      <c r="AP73" s="214"/>
      <c r="AQ73" s="214"/>
      <c r="AR73" s="214"/>
      <c r="AS73" s="214"/>
      <c r="AT73" s="214"/>
      <c r="AU73" s="214"/>
      <c r="AV73" s="214"/>
      <c r="AW73" s="214"/>
      <c r="AX73" s="214"/>
      <c r="AY73" s="214"/>
      <c r="AZ73" s="214"/>
      <c r="BA73" s="214"/>
      <c r="BB73" s="214"/>
      <c r="BC73" s="214"/>
      <c r="BD73" s="214"/>
      <c r="BE73" s="214"/>
      <c r="BF73" s="214"/>
      <c r="BG73" s="214"/>
      <c r="BH73" s="214"/>
      <c r="BI73" s="214"/>
      <c r="BJ73" s="215"/>
      <c r="BK73" s="198"/>
      <c r="BL73" s="453"/>
      <c r="BM73" s="454"/>
      <c r="BN73" s="454"/>
      <c r="BO73" s="454"/>
      <c r="BP73" s="454"/>
      <c r="BQ73" s="454"/>
      <c r="BR73" s="454"/>
      <c r="BS73" s="454"/>
      <c r="BT73" s="454"/>
      <c r="BU73" s="454"/>
      <c r="BV73" s="454"/>
      <c r="BW73" s="454"/>
      <c r="BX73" s="454"/>
      <c r="BY73" s="454"/>
      <c r="BZ73" s="455"/>
    </row>
    <row r="74" spans="1:78" ht="13.5" customHeight="1" x14ac:dyDescent="0.15">
      <c r="A74" s="198"/>
      <c r="B74" s="213"/>
      <c r="C74" s="214"/>
      <c r="D74" s="214"/>
      <c r="E74" s="214"/>
      <c r="F74" s="214"/>
      <c r="G74" s="214"/>
      <c r="H74" s="214"/>
      <c r="I74" s="214"/>
      <c r="J74" s="214"/>
      <c r="K74" s="214"/>
      <c r="L74" s="214"/>
      <c r="M74" s="214"/>
      <c r="N74" s="214"/>
      <c r="O74" s="214"/>
      <c r="P74" s="214"/>
      <c r="Q74" s="214"/>
      <c r="R74" s="214"/>
      <c r="S74" s="214"/>
      <c r="T74" s="214"/>
      <c r="U74" s="214"/>
      <c r="V74" s="214"/>
      <c r="W74" s="214"/>
      <c r="X74" s="214"/>
      <c r="Y74" s="214"/>
      <c r="Z74" s="214"/>
      <c r="AA74" s="214"/>
      <c r="AB74" s="214"/>
      <c r="AC74" s="214"/>
      <c r="AD74" s="214"/>
      <c r="AE74" s="214"/>
      <c r="AF74" s="214"/>
      <c r="AG74" s="214"/>
      <c r="AH74" s="214"/>
      <c r="AI74" s="214"/>
      <c r="AJ74" s="214"/>
      <c r="AK74" s="214"/>
      <c r="AL74" s="214"/>
      <c r="AM74" s="214"/>
      <c r="AN74" s="214"/>
      <c r="AO74" s="214"/>
      <c r="AP74" s="214"/>
      <c r="AQ74" s="214"/>
      <c r="AR74" s="214"/>
      <c r="AS74" s="214"/>
      <c r="AT74" s="214"/>
      <c r="AU74" s="214"/>
      <c r="AV74" s="214"/>
      <c r="AW74" s="214"/>
      <c r="AX74" s="214"/>
      <c r="AY74" s="214"/>
      <c r="AZ74" s="214"/>
      <c r="BA74" s="214"/>
      <c r="BB74" s="214"/>
      <c r="BC74" s="214"/>
      <c r="BD74" s="214"/>
      <c r="BE74" s="214"/>
      <c r="BF74" s="214"/>
      <c r="BG74" s="214"/>
      <c r="BH74" s="214"/>
      <c r="BI74" s="214"/>
      <c r="BJ74" s="215"/>
      <c r="BK74" s="198"/>
      <c r="BL74" s="453"/>
      <c r="BM74" s="454"/>
      <c r="BN74" s="454"/>
      <c r="BO74" s="454"/>
      <c r="BP74" s="454"/>
      <c r="BQ74" s="454"/>
      <c r="BR74" s="454"/>
      <c r="BS74" s="454"/>
      <c r="BT74" s="454"/>
      <c r="BU74" s="454"/>
      <c r="BV74" s="454"/>
      <c r="BW74" s="454"/>
      <c r="BX74" s="454"/>
      <c r="BY74" s="454"/>
      <c r="BZ74" s="455"/>
    </row>
    <row r="75" spans="1:78" ht="13.5" customHeight="1" x14ac:dyDescent="0.15">
      <c r="A75" s="198"/>
      <c r="B75" s="213"/>
      <c r="C75" s="214"/>
      <c r="D75" s="214"/>
      <c r="E75" s="214"/>
      <c r="F75" s="214"/>
      <c r="G75" s="214"/>
      <c r="H75" s="214"/>
      <c r="I75" s="214"/>
      <c r="J75" s="214"/>
      <c r="K75" s="214"/>
      <c r="L75" s="214"/>
      <c r="M75" s="214"/>
      <c r="N75" s="214"/>
      <c r="O75" s="214"/>
      <c r="P75" s="214"/>
      <c r="Q75" s="214"/>
      <c r="R75" s="214"/>
      <c r="S75" s="214"/>
      <c r="T75" s="214"/>
      <c r="U75" s="214"/>
      <c r="V75" s="214"/>
      <c r="W75" s="214"/>
      <c r="X75" s="214"/>
      <c r="Y75" s="214"/>
      <c r="Z75" s="214"/>
      <c r="AA75" s="214"/>
      <c r="AB75" s="214"/>
      <c r="AC75" s="214"/>
      <c r="AD75" s="214"/>
      <c r="AE75" s="214"/>
      <c r="AF75" s="214"/>
      <c r="AG75" s="214"/>
      <c r="AH75" s="214"/>
      <c r="AI75" s="214"/>
      <c r="AJ75" s="214"/>
      <c r="AK75" s="214"/>
      <c r="AL75" s="214"/>
      <c r="AM75" s="214"/>
      <c r="AN75" s="214"/>
      <c r="AO75" s="214"/>
      <c r="AP75" s="214"/>
      <c r="AQ75" s="214"/>
      <c r="AR75" s="214"/>
      <c r="AS75" s="214"/>
      <c r="AT75" s="214"/>
      <c r="AU75" s="214"/>
      <c r="AV75" s="214"/>
      <c r="AW75" s="214"/>
      <c r="AX75" s="214"/>
      <c r="AY75" s="214"/>
      <c r="AZ75" s="214"/>
      <c r="BA75" s="214"/>
      <c r="BB75" s="214"/>
      <c r="BC75" s="214"/>
      <c r="BD75" s="214"/>
      <c r="BE75" s="214"/>
      <c r="BF75" s="214"/>
      <c r="BG75" s="214"/>
      <c r="BH75" s="214"/>
      <c r="BI75" s="214"/>
      <c r="BJ75" s="215"/>
      <c r="BK75" s="198"/>
      <c r="BL75" s="453"/>
      <c r="BM75" s="454"/>
      <c r="BN75" s="454"/>
      <c r="BO75" s="454"/>
      <c r="BP75" s="454"/>
      <c r="BQ75" s="454"/>
      <c r="BR75" s="454"/>
      <c r="BS75" s="454"/>
      <c r="BT75" s="454"/>
      <c r="BU75" s="454"/>
      <c r="BV75" s="454"/>
      <c r="BW75" s="454"/>
      <c r="BX75" s="454"/>
      <c r="BY75" s="454"/>
      <c r="BZ75" s="455"/>
    </row>
    <row r="76" spans="1:78" ht="13.5" customHeight="1" x14ac:dyDescent="0.15">
      <c r="A76" s="198"/>
      <c r="B76" s="213"/>
      <c r="C76" s="214"/>
      <c r="D76" s="214"/>
      <c r="E76" s="214"/>
      <c r="F76" s="214"/>
      <c r="G76" s="214"/>
      <c r="H76" s="214"/>
      <c r="I76" s="214"/>
      <c r="J76" s="214"/>
      <c r="K76" s="214"/>
      <c r="L76" s="214"/>
      <c r="M76" s="214"/>
      <c r="N76" s="214"/>
      <c r="O76" s="214"/>
      <c r="P76" s="214"/>
      <c r="Q76" s="214"/>
      <c r="R76" s="214"/>
      <c r="S76" s="214"/>
      <c r="T76" s="214"/>
      <c r="U76" s="214"/>
      <c r="V76" s="214"/>
      <c r="W76" s="214"/>
      <c r="X76" s="214"/>
      <c r="Y76" s="214"/>
      <c r="Z76" s="214"/>
      <c r="AA76" s="214"/>
      <c r="AB76" s="214"/>
      <c r="AC76" s="214"/>
      <c r="AD76" s="214"/>
      <c r="AE76" s="214"/>
      <c r="AF76" s="214"/>
      <c r="AG76" s="214"/>
      <c r="AH76" s="214"/>
      <c r="AI76" s="214"/>
      <c r="AJ76" s="214"/>
      <c r="AK76" s="214"/>
      <c r="AL76" s="214"/>
      <c r="AM76" s="214"/>
      <c r="AN76" s="214"/>
      <c r="AO76" s="214"/>
      <c r="AP76" s="214"/>
      <c r="AQ76" s="214"/>
      <c r="AR76" s="214"/>
      <c r="AS76" s="214"/>
      <c r="AT76" s="214"/>
      <c r="AU76" s="214"/>
      <c r="AV76" s="214"/>
      <c r="AW76" s="214"/>
      <c r="AX76" s="214"/>
      <c r="AY76" s="214"/>
      <c r="AZ76" s="214"/>
      <c r="BA76" s="214"/>
      <c r="BB76" s="214"/>
      <c r="BC76" s="214"/>
      <c r="BD76" s="214"/>
      <c r="BE76" s="214"/>
      <c r="BF76" s="214"/>
      <c r="BG76" s="214"/>
      <c r="BH76" s="214"/>
      <c r="BI76" s="214"/>
      <c r="BJ76" s="215"/>
      <c r="BK76" s="198"/>
      <c r="BL76" s="453"/>
      <c r="BM76" s="454"/>
      <c r="BN76" s="454"/>
      <c r="BO76" s="454"/>
      <c r="BP76" s="454"/>
      <c r="BQ76" s="454"/>
      <c r="BR76" s="454"/>
      <c r="BS76" s="454"/>
      <c r="BT76" s="454"/>
      <c r="BU76" s="454"/>
      <c r="BV76" s="454"/>
      <c r="BW76" s="454"/>
      <c r="BX76" s="454"/>
      <c r="BY76" s="454"/>
      <c r="BZ76" s="455"/>
    </row>
    <row r="77" spans="1:78" ht="13.5" customHeight="1" x14ac:dyDescent="0.15">
      <c r="A77" s="198"/>
      <c r="B77" s="213"/>
      <c r="C77" s="214"/>
      <c r="D77" s="214"/>
      <c r="E77" s="214"/>
      <c r="F77" s="214"/>
      <c r="G77" s="214"/>
      <c r="H77" s="214"/>
      <c r="I77" s="214"/>
      <c r="J77" s="214"/>
      <c r="K77" s="214"/>
      <c r="L77" s="214"/>
      <c r="M77" s="214"/>
      <c r="N77" s="214"/>
      <c r="O77" s="214"/>
      <c r="P77" s="214"/>
      <c r="Q77" s="214"/>
      <c r="R77" s="214"/>
      <c r="S77" s="214"/>
      <c r="T77" s="214"/>
      <c r="U77" s="214"/>
      <c r="V77" s="214"/>
      <c r="W77" s="214"/>
      <c r="X77" s="214"/>
      <c r="Y77" s="214"/>
      <c r="Z77" s="214"/>
      <c r="AA77" s="214"/>
      <c r="AB77" s="214"/>
      <c r="AC77" s="214"/>
      <c r="AD77" s="214"/>
      <c r="AE77" s="214"/>
      <c r="AF77" s="214"/>
      <c r="AG77" s="214"/>
      <c r="AH77" s="214"/>
      <c r="AI77" s="214"/>
      <c r="AJ77" s="214"/>
      <c r="AK77" s="214"/>
      <c r="AL77" s="214"/>
      <c r="AM77" s="214"/>
      <c r="AN77" s="214"/>
      <c r="AO77" s="214"/>
      <c r="AP77" s="214"/>
      <c r="AQ77" s="214"/>
      <c r="AR77" s="214"/>
      <c r="AS77" s="214"/>
      <c r="AT77" s="214"/>
      <c r="AU77" s="214"/>
      <c r="AV77" s="214"/>
      <c r="AW77" s="214"/>
      <c r="AX77" s="214"/>
      <c r="AY77" s="214"/>
      <c r="AZ77" s="214"/>
      <c r="BA77" s="214"/>
      <c r="BB77" s="214"/>
      <c r="BC77" s="214"/>
      <c r="BD77" s="214"/>
      <c r="BE77" s="214"/>
      <c r="BF77" s="214"/>
      <c r="BG77" s="214"/>
      <c r="BH77" s="214"/>
      <c r="BI77" s="214"/>
      <c r="BJ77" s="215"/>
      <c r="BK77" s="198"/>
      <c r="BL77" s="453"/>
      <c r="BM77" s="454"/>
      <c r="BN77" s="454"/>
      <c r="BO77" s="454"/>
      <c r="BP77" s="454"/>
      <c r="BQ77" s="454"/>
      <c r="BR77" s="454"/>
      <c r="BS77" s="454"/>
      <c r="BT77" s="454"/>
      <c r="BU77" s="454"/>
      <c r="BV77" s="454"/>
      <c r="BW77" s="454"/>
      <c r="BX77" s="454"/>
      <c r="BY77" s="454"/>
      <c r="BZ77" s="455"/>
    </row>
    <row r="78" spans="1:78" ht="13.5" customHeight="1" x14ac:dyDescent="0.15">
      <c r="A78" s="198"/>
      <c r="B78" s="213"/>
      <c r="C78" s="214"/>
      <c r="D78" s="214"/>
      <c r="E78" s="214"/>
      <c r="F78" s="214"/>
      <c r="G78" s="214"/>
      <c r="H78" s="214"/>
      <c r="I78" s="214"/>
      <c r="J78" s="214"/>
      <c r="K78" s="214"/>
      <c r="L78" s="214"/>
      <c r="M78" s="214"/>
      <c r="N78" s="214"/>
      <c r="O78" s="214"/>
      <c r="P78" s="214"/>
      <c r="Q78" s="214"/>
      <c r="R78" s="214"/>
      <c r="S78" s="214"/>
      <c r="T78" s="214"/>
      <c r="U78" s="214"/>
      <c r="V78" s="214"/>
      <c r="W78" s="214"/>
      <c r="X78" s="214"/>
      <c r="Y78" s="214"/>
      <c r="Z78" s="214"/>
      <c r="AA78" s="214"/>
      <c r="AB78" s="214"/>
      <c r="AC78" s="214"/>
      <c r="AD78" s="214"/>
      <c r="AE78" s="214"/>
      <c r="AF78" s="214"/>
      <c r="AG78" s="214"/>
      <c r="AH78" s="214"/>
      <c r="AI78" s="214"/>
      <c r="AJ78" s="214"/>
      <c r="AK78" s="214"/>
      <c r="AL78" s="214"/>
      <c r="AM78" s="214"/>
      <c r="AN78" s="214"/>
      <c r="AO78" s="214"/>
      <c r="AP78" s="214"/>
      <c r="AQ78" s="214"/>
      <c r="AR78" s="214"/>
      <c r="AS78" s="214"/>
      <c r="AT78" s="214"/>
      <c r="AU78" s="214"/>
      <c r="AV78" s="214"/>
      <c r="AW78" s="214"/>
      <c r="AX78" s="214"/>
      <c r="AY78" s="214"/>
      <c r="AZ78" s="214"/>
      <c r="BA78" s="214"/>
      <c r="BB78" s="214"/>
      <c r="BC78" s="214"/>
      <c r="BD78" s="214"/>
      <c r="BE78" s="214"/>
      <c r="BF78" s="214"/>
      <c r="BG78" s="214"/>
      <c r="BH78" s="214"/>
      <c r="BI78" s="214"/>
      <c r="BJ78" s="215"/>
      <c r="BK78" s="198"/>
      <c r="BL78" s="453"/>
      <c r="BM78" s="454"/>
      <c r="BN78" s="454"/>
      <c r="BO78" s="454"/>
      <c r="BP78" s="454"/>
      <c r="BQ78" s="454"/>
      <c r="BR78" s="454"/>
      <c r="BS78" s="454"/>
      <c r="BT78" s="454"/>
      <c r="BU78" s="454"/>
      <c r="BV78" s="454"/>
      <c r="BW78" s="454"/>
      <c r="BX78" s="454"/>
      <c r="BY78" s="454"/>
      <c r="BZ78" s="455"/>
    </row>
    <row r="79" spans="1:78" ht="13.5" customHeight="1" x14ac:dyDescent="0.15">
      <c r="A79" s="198"/>
      <c r="B79" s="213"/>
      <c r="C79" s="216"/>
      <c r="D79" s="216"/>
      <c r="E79" s="216"/>
      <c r="F79" s="216"/>
      <c r="G79" s="216"/>
      <c r="H79" s="216"/>
      <c r="I79" s="216"/>
      <c r="J79" s="216"/>
      <c r="K79" s="216"/>
      <c r="L79" s="216"/>
      <c r="M79" s="216"/>
      <c r="N79" s="216"/>
      <c r="O79" s="216"/>
      <c r="P79" s="216"/>
      <c r="Q79" s="216"/>
      <c r="R79" s="216"/>
      <c r="S79" s="216"/>
      <c r="T79" s="216"/>
      <c r="U79" s="217"/>
      <c r="V79" s="217"/>
      <c r="W79" s="216"/>
      <c r="X79" s="216"/>
      <c r="Y79" s="216"/>
      <c r="Z79" s="216"/>
      <c r="AA79" s="216"/>
      <c r="AB79" s="216"/>
      <c r="AC79" s="216"/>
      <c r="AD79" s="216"/>
      <c r="AE79" s="216"/>
      <c r="AF79" s="216"/>
      <c r="AG79" s="216"/>
      <c r="AH79" s="216"/>
      <c r="AI79" s="216"/>
      <c r="AJ79" s="216"/>
      <c r="AK79" s="216"/>
      <c r="AL79" s="216"/>
      <c r="AM79" s="216"/>
      <c r="AN79" s="216"/>
      <c r="AO79" s="217"/>
      <c r="AP79" s="217"/>
      <c r="AQ79" s="216"/>
      <c r="AR79" s="216"/>
      <c r="AS79" s="216"/>
      <c r="AT79" s="216"/>
      <c r="AU79" s="216"/>
      <c r="AV79" s="216"/>
      <c r="AW79" s="216"/>
      <c r="AX79" s="216"/>
      <c r="AY79" s="216"/>
      <c r="AZ79" s="216"/>
      <c r="BA79" s="216"/>
      <c r="BB79" s="216"/>
      <c r="BC79" s="216"/>
      <c r="BD79" s="216"/>
      <c r="BE79" s="216"/>
      <c r="BF79" s="216"/>
      <c r="BG79" s="216"/>
      <c r="BH79" s="216"/>
      <c r="BI79" s="214"/>
      <c r="BJ79" s="215"/>
      <c r="BK79" s="198"/>
      <c r="BL79" s="453"/>
      <c r="BM79" s="454"/>
      <c r="BN79" s="454"/>
      <c r="BO79" s="454"/>
      <c r="BP79" s="454"/>
      <c r="BQ79" s="454"/>
      <c r="BR79" s="454"/>
      <c r="BS79" s="454"/>
      <c r="BT79" s="454"/>
      <c r="BU79" s="454"/>
      <c r="BV79" s="454"/>
      <c r="BW79" s="454"/>
      <c r="BX79" s="454"/>
      <c r="BY79" s="454"/>
      <c r="BZ79" s="455"/>
    </row>
    <row r="80" spans="1:78" ht="13.5" customHeight="1" x14ac:dyDescent="0.15">
      <c r="A80" s="198"/>
      <c r="B80" s="213"/>
      <c r="C80" s="216"/>
      <c r="D80" s="216"/>
      <c r="E80" s="216"/>
      <c r="F80" s="216"/>
      <c r="G80" s="216"/>
      <c r="H80" s="216"/>
      <c r="I80" s="216"/>
      <c r="J80" s="216"/>
      <c r="K80" s="216"/>
      <c r="L80" s="216"/>
      <c r="M80" s="216"/>
      <c r="N80" s="216"/>
      <c r="O80" s="216"/>
      <c r="P80" s="216"/>
      <c r="Q80" s="216"/>
      <c r="R80" s="216"/>
      <c r="S80" s="216"/>
      <c r="T80" s="216"/>
      <c r="U80" s="217"/>
      <c r="V80" s="217"/>
      <c r="W80" s="216"/>
      <c r="X80" s="216"/>
      <c r="Y80" s="216"/>
      <c r="Z80" s="216"/>
      <c r="AA80" s="216"/>
      <c r="AB80" s="216"/>
      <c r="AC80" s="216"/>
      <c r="AD80" s="216"/>
      <c r="AE80" s="216"/>
      <c r="AF80" s="216"/>
      <c r="AG80" s="216"/>
      <c r="AH80" s="216"/>
      <c r="AI80" s="216"/>
      <c r="AJ80" s="216"/>
      <c r="AK80" s="216"/>
      <c r="AL80" s="216"/>
      <c r="AM80" s="216"/>
      <c r="AN80" s="216"/>
      <c r="AO80" s="217"/>
      <c r="AP80" s="217"/>
      <c r="AQ80" s="216"/>
      <c r="AR80" s="216"/>
      <c r="AS80" s="216"/>
      <c r="AT80" s="216"/>
      <c r="AU80" s="216"/>
      <c r="AV80" s="216"/>
      <c r="AW80" s="216"/>
      <c r="AX80" s="216"/>
      <c r="AY80" s="216"/>
      <c r="AZ80" s="216"/>
      <c r="BA80" s="216"/>
      <c r="BB80" s="216"/>
      <c r="BC80" s="216"/>
      <c r="BD80" s="216"/>
      <c r="BE80" s="216"/>
      <c r="BF80" s="216"/>
      <c r="BG80" s="216"/>
      <c r="BH80" s="216"/>
      <c r="BI80" s="214"/>
      <c r="BJ80" s="215"/>
      <c r="BK80" s="198"/>
      <c r="BL80" s="453"/>
      <c r="BM80" s="454"/>
      <c r="BN80" s="454"/>
      <c r="BO80" s="454"/>
      <c r="BP80" s="454"/>
      <c r="BQ80" s="454"/>
      <c r="BR80" s="454"/>
      <c r="BS80" s="454"/>
      <c r="BT80" s="454"/>
      <c r="BU80" s="454"/>
      <c r="BV80" s="454"/>
      <c r="BW80" s="454"/>
      <c r="BX80" s="454"/>
      <c r="BY80" s="454"/>
      <c r="BZ80" s="455"/>
    </row>
    <row r="81" spans="1:78" ht="13.5" customHeight="1" x14ac:dyDescent="0.15">
      <c r="A81" s="198"/>
      <c r="B81" s="213"/>
      <c r="C81" s="222"/>
      <c r="D81" s="222"/>
      <c r="E81" s="222"/>
      <c r="F81" s="222"/>
      <c r="G81" s="222"/>
      <c r="H81" s="222"/>
      <c r="I81" s="222"/>
      <c r="J81" s="222"/>
      <c r="K81" s="222"/>
      <c r="L81" s="222"/>
      <c r="M81" s="222"/>
      <c r="N81" s="222"/>
      <c r="O81" s="222"/>
      <c r="P81" s="222"/>
      <c r="Q81" s="222"/>
      <c r="R81" s="222"/>
      <c r="S81" s="222"/>
      <c r="T81" s="222"/>
      <c r="U81" s="214"/>
      <c r="V81" s="214"/>
      <c r="W81" s="222"/>
      <c r="X81" s="222"/>
      <c r="Y81" s="222"/>
      <c r="Z81" s="222"/>
      <c r="AA81" s="222"/>
      <c r="AB81" s="222"/>
      <c r="AC81" s="222"/>
      <c r="AD81" s="222"/>
      <c r="AE81" s="222"/>
      <c r="AF81" s="222"/>
      <c r="AG81" s="222"/>
      <c r="AH81" s="222"/>
      <c r="AI81" s="222"/>
      <c r="AJ81" s="222"/>
      <c r="AK81" s="222"/>
      <c r="AL81" s="222"/>
      <c r="AM81" s="222"/>
      <c r="AN81" s="222"/>
      <c r="AO81" s="214"/>
      <c r="AP81" s="214"/>
      <c r="AQ81" s="222"/>
      <c r="AR81" s="222"/>
      <c r="AS81" s="222"/>
      <c r="AT81" s="222"/>
      <c r="AU81" s="222"/>
      <c r="AV81" s="222"/>
      <c r="AW81" s="222"/>
      <c r="AX81" s="222"/>
      <c r="AY81" s="222"/>
      <c r="AZ81" s="222"/>
      <c r="BA81" s="222"/>
      <c r="BB81" s="222"/>
      <c r="BC81" s="222"/>
      <c r="BD81" s="222"/>
      <c r="BE81" s="222"/>
      <c r="BF81" s="222"/>
      <c r="BG81" s="222"/>
      <c r="BH81" s="222"/>
      <c r="BI81" s="214"/>
      <c r="BJ81" s="215"/>
      <c r="BK81" s="198"/>
      <c r="BL81" s="453"/>
      <c r="BM81" s="454"/>
      <c r="BN81" s="454"/>
      <c r="BO81" s="454"/>
      <c r="BP81" s="454"/>
      <c r="BQ81" s="454"/>
      <c r="BR81" s="454"/>
      <c r="BS81" s="454"/>
      <c r="BT81" s="454"/>
      <c r="BU81" s="454"/>
      <c r="BV81" s="454"/>
      <c r="BW81" s="454"/>
      <c r="BX81" s="454"/>
      <c r="BY81" s="454"/>
      <c r="BZ81" s="455"/>
    </row>
    <row r="82" spans="1:78" ht="13.5" customHeight="1" x14ac:dyDescent="0.15">
      <c r="A82" s="198"/>
      <c r="B82" s="219"/>
      <c r="C82" s="220"/>
      <c r="D82" s="220"/>
      <c r="E82" s="220"/>
      <c r="F82" s="220"/>
      <c r="G82" s="220"/>
      <c r="H82" s="220"/>
      <c r="I82" s="220"/>
      <c r="J82" s="220"/>
      <c r="K82" s="220"/>
      <c r="L82" s="220"/>
      <c r="M82" s="220"/>
      <c r="N82" s="220"/>
      <c r="O82" s="220"/>
      <c r="P82" s="220"/>
      <c r="Q82" s="220"/>
      <c r="R82" s="220"/>
      <c r="S82" s="220"/>
      <c r="T82" s="220"/>
      <c r="U82" s="220"/>
      <c r="V82" s="220"/>
      <c r="W82" s="220"/>
      <c r="X82" s="220"/>
      <c r="Y82" s="220"/>
      <c r="Z82" s="220"/>
      <c r="AA82" s="220"/>
      <c r="AB82" s="220"/>
      <c r="AC82" s="220"/>
      <c r="AD82" s="220"/>
      <c r="AE82" s="220"/>
      <c r="AF82" s="220"/>
      <c r="AG82" s="220"/>
      <c r="AH82" s="220"/>
      <c r="AI82" s="220"/>
      <c r="AJ82" s="220"/>
      <c r="AK82" s="220"/>
      <c r="AL82" s="220"/>
      <c r="AM82" s="220"/>
      <c r="AN82" s="220"/>
      <c r="AO82" s="220"/>
      <c r="AP82" s="220"/>
      <c r="AQ82" s="220"/>
      <c r="AR82" s="220"/>
      <c r="AS82" s="220"/>
      <c r="AT82" s="220"/>
      <c r="AU82" s="220"/>
      <c r="AV82" s="220"/>
      <c r="AW82" s="220"/>
      <c r="AX82" s="220"/>
      <c r="AY82" s="220"/>
      <c r="AZ82" s="220"/>
      <c r="BA82" s="220"/>
      <c r="BB82" s="220"/>
      <c r="BC82" s="220"/>
      <c r="BD82" s="220"/>
      <c r="BE82" s="220"/>
      <c r="BF82" s="220"/>
      <c r="BG82" s="220"/>
      <c r="BH82" s="220"/>
      <c r="BI82" s="220"/>
      <c r="BJ82" s="221"/>
      <c r="BK82" s="198"/>
      <c r="BL82" s="456"/>
      <c r="BM82" s="457"/>
      <c r="BN82" s="457"/>
      <c r="BO82" s="457"/>
      <c r="BP82" s="457"/>
      <c r="BQ82" s="457"/>
      <c r="BR82" s="457"/>
      <c r="BS82" s="457"/>
      <c r="BT82" s="457"/>
      <c r="BU82" s="457"/>
      <c r="BV82" s="457"/>
      <c r="BW82" s="457"/>
      <c r="BX82" s="457"/>
      <c r="BY82" s="457"/>
      <c r="BZ82" s="458"/>
    </row>
    <row r="83" spans="1:78" x14ac:dyDescent="0.15">
      <c r="C83" s="198" t="s">
        <v>287</v>
      </c>
    </row>
    <row r="84" spans="1:78" x14ac:dyDescent="0.15">
      <c r="C84" s="198"/>
    </row>
    <row r="85" spans="1:78" hidden="1" x14ac:dyDescent="0.15">
      <c r="B85" s="223" t="s">
        <v>288</v>
      </c>
      <c r="C85" s="223"/>
      <c r="D85" s="223"/>
      <c r="E85" s="223" t="s">
        <v>289</v>
      </c>
      <c r="F85" s="223" t="s">
        <v>290</v>
      </c>
      <c r="G85" s="223" t="s">
        <v>291</v>
      </c>
      <c r="H85" s="223" t="s">
        <v>292</v>
      </c>
      <c r="I85" s="223" t="s">
        <v>293</v>
      </c>
      <c r="J85" s="223" t="s">
        <v>294</v>
      </c>
      <c r="K85" s="223" t="s">
        <v>295</v>
      </c>
      <c r="L85" s="223" t="s">
        <v>296</v>
      </c>
      <c r="M85" s="223" t="s">
        <v>297</v>
      </c>
      <c r="N85" s="223" t="s">
        <v>298</v>
      </c>
      <c r="O85" s="223" t="s">
        <v>299</v>
      </c>
    </row>
    <row r="86" spans="1:78" hidden="1" x14ac:dyDescent="0.15">
      <c r="B86" s="223"/>
      <c r="C86" s="223"/>
      <c r="D86" s="223"/>
      <c r="E86" s="223" t="s">
        <v>300</v>
      </c>
      <c r="F86" s="223" t="s">
        <v>301</v>
      </c>
      <c r="G86" s="223" t="s">
        <v>301</v>
      </c>
      <c r="H86" s="223" t="s">
        <v>302</v>
      </c>
      <c r="I86" s="223" t="s">
        <v>303</v>
      </c>
      <c r="J86" s="223" t="s">
        <v>304</v>
      </c>
      <c r="K86" s="223" t="s">
        <v>305</v>
      </c>
      <c r="L86" s="223" t="s">
        <v>306</v>
      </c>
      <c r="M86" s="223" t="s">
        <v>301</v>
      </c>
      <c r="N86" s="223" t="s">
        <v>301</v>
      </c>
      <c r="O86" s="223" t="s">
        <v>307</v>
      </c>
    </row>
  </sheetData>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1"/>
  <pageMargins left="0.31496062992125984" right="0.31496062992125984" top="0.55118110236220474" bottom="0.35433070866141736" header="0.31496062992125984" footer="0.31496062992125984"/>
  <pageSetup paperSize="8" scale="72" orientation="landscape" r:id="rId1"/>
  <headerFooter>
    <oddFooter>&amp;C―　6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sheetPr>
  <dimension ref="A1:X80"/>
  <sheetViews>
    <sheetView showZeros="0" view="pageBreakPreview" topLeftCell="A68" zoomScaleNormal="70" zoomScaleSheetLayoutView="100" zoomScalePageLayoutView="55" workbookViewId="0">
      <selection activeCell="J76" sqref="J76"/>
    </sheetView>
  </sheetViews>
  <sheetFormatPr defaultRowHeight="13.5" x14ac:dyDescent="0.15"/>
  <cols>
    <col min="1" max="2" width="3.375" style="126" customWidth="1"/>
    <col min="3" max="3" width="5.125" style="127" customWidth="1"/>
    <col min="4" max="4" width="2.125" style="127" customWidth="1"/>
    <col min="5" max="5" width="5.875" style="127" customWidth="1"/>
    <col min="6" max="6" width="6.375" style="127" customWidth="1"/>
    <col min="7" max="7" width="6.75" style="127" customWidth="1"/>
    <col min="8" max="8" width="7.375" style="127" customWidth="1"/>
    <col min="9" max="9" width="7.25" style="127" customWidth="1"/>
    <col min="10" max="10" width="4" style="128" customWidth="1"/>
    <col min="11" max="22" width="9.375" style="127" customWidth="1"/>
    <col min="23" max="23" width="3.125" style="127" customWidth="1"/>
    <col min="24" max="16384" width="9" style="127"/>
  </cols>
  <sheetData>
    <row r="1" spans="1:24" x14ac:dyDescent="0.15">
      <c r="V1" s="128" t="s">
        <v>57</v>
      </c>
    </row>
    <row r="2" spans="1:24" s="134" customFormat="1" x14ac:dyDescent="0.15">
      <c r="A2" s="129"/>
      <c r="B2" s="130"/>
      <c r="C2" s="131"/>
      <c r="D2" s="131"/>
      <c r="E2" s="131"/>
      <c r="F2" s="131"/>
      <c r="G2" s="131"/>
      <c r="H2" s="131"/>
      <c r="I2" s="132" t="s">
        <v>6</v>
      </c>
      <c r="J2" s="133"/>
      <c r="K2" s="251" t="s">
        <v>7</v>
      </c>
      <c r="L2" s="251" t="s">
        <v>8</v>
      </c>
      <c r="M2" s="484" t="s">
        <v>9</v>
      </c>
      <c r="N2" s="480">
        <v>3</v>
      </c>
      <c r="O2" s="480">
        <f>N2+1</f>
        <v>4</v>
      </c>
      <c r="P2" s="480">
        <f t="shared" ref="P2:V2" si="0">O2+1</f>
        <v>5</v>
      </c>
      <c r="Q2" s="480">
        <f t="shared" si="0"/>
        <v>6</v>
      </c>
      <c r="R2" s="480">
        <f t="shared" si="0"/>
        <v>7</v>
      </c>
      <c r="S2" s="480">
        <f t="shared" si="0"/>
        <v>8</v>
      </c>
      <c r="T2" s="480">
        <f t="shared" si="0"/>
        <v>9</v>
      </c>
      <c r="U2" s="480">
        <f t="shared" si="0"/>
        <v>10</v>
      </c>
      <c r="V2" s="480">
        <f t="shared" si="0"/>
        <v>11</v>
      </c>
    </row>
    <row r="3" spans="1:24" s="134" customFormat="1" ht="30" customHeight="1" thickBot="1" x14ac:dyDescent="0.2">
      <c r="A3" s="135"/>
      <c r="B3" s="136"/>
      <c r="C3" s="137" t="s">
        <v>58</v>
      </c>
      <c r="D3" s="137"/>
      <c r="E3" s="137" t="s">
        <v>59</v>
      </c>
      <c r="F3" s="137"/>
      <c r="G3" s="137"/>
      <c r="H3" s="137"/>
      <c r="I3" s="137"/>
      <c r="J3" s="138"/>
      <c r="K3" s="139" t="s">
        <v>10</v>
      </c>
      <c r="L3" s="139" t="s">
        <v>11</v>
      </c>
      <c r="M3" s="485"/>
      <c r="N3" s="530"/>
      <c r="O3" s="530"/>
      <c r="P3" s="530"/>
      <c r="Q3" s="530"/>
      <c r="R3" s="530"/>
      <c r="S3" s="530"/>
      <c r="T3" s="530"/>
      <c r="U3" s="530"/>
      <c r="V3" s="530"/>
      <c r="X3" s="140"/>
    </row>
    <row r="4" spans="1:24" s="134" customFormat="1" ht="15.75" customHeight="1" x14ac:dyDescent="0.15">
      <c r="A4" s="524" t="s">
        <v>60</v>
      </c>
      <c r="B4" s="522" t="s">
        <v>12</v>
      </c>
      <c r="C4" s="141">
        <v>1</v>
      </c>
      <c r="D4" s="532" t="s">
        <v>61</v>
      </c>
      <c r="E4" s="494"/>
      <c r="F4" s="494"/>
      <c r="G4" s="494"/>
      <c r="H4" s="494"/>
      <c r="I4" s="494"/>
      <c r="J4" s="124" t="s">
        <v>14</v>
      </c>
      <c r="K4" s="142">
        <f>K5+K9</f>
        <v>16522</v>
      </c>
      <c r="L4" s="142">
        <f t="shared" ref="L4:V4" si="1">L5+L9</f>
        <v>18627</v>
      </c>
      <c r="M4" s="142">
        <f t="shared" si="1"/>
        <v>24641</v>
      </c>
      <c r="N4" s="142">
        <f t="shared" si="1"/>
        <v>25372</v>
      </c>
      <c r="O4" s="142">
        <f t="shared" si="1"/>
        <v>28640</v>
      </c>
      <c r="P4" s="142">
        <f t="shared" si="1"/>
        <v>29854</v>
      </c>
      <c r="Q4" s="142">
        <f t="shared" si="1"/>
        <v>30179</v>
      </c>
      <c r="R4" s="142">
        <f t="shared" si="1"/>
        <v>28979</v>
      </c>
      <c r="S4" s="142">
        <f t="shared" si="1"/>
        <v>29681</v>
      </c>
      <c r="T4" s="142">
        <f t="shared" si="1"/>
        <v>30280</v>
      </c>
      <c r="U4" s="142">
        <f t="shared" si="1"/>
        <v>32095</v>
      </c>
      <c r="V4" s="142">
        <f t="shared" si="1"/>
        <v>29494</v>
      </c>
      <c r="W4" s="140"/>
      <c r="X4" s="143"/>
    </row>
    <row r="5" spans="1:24" s="3" customFormat="1" ht="15.75" customHeight="1" x14ac:dyDescent="0.15">
      <c r="A5" s="531"/>
      <c r="B5" s="522"/>
      <c r="C5" s="12" t="s">
        <v>62</v>
      </c>
      <c r="D5" s="125"/>
      <c r="E5" s="517" t="s">
        <v>13</v>
      </c>
      <c r="F5" s="517"/>
      <c r="G5" s="517"/>
      <c r="H5" s="517"/>
      <c r="I5" s="476"/>
      <c r="J5" s="124" t="s">
        <v>17</v>
      </c>
      <c r="K5" s="144">
        <f>K6+K7+K8</f>
        <v>7966</v>
      </c>
      <c r="L5" s="144">
        <f t="shared" ref="L5:V5" si="2">L6+L7+L8</f>
        <v>8470</v>
      </c>
      <c r="M5" s="144">
        <f t="shared" si="2"/>
        <v>10040</v>
      </c>
      <c r="N5" s="144">
        <f t="shared" si="2"/>
        <v>7944</v>
      </c>
      <c r="O5" s="144">
        <f t="shared" si="2"/>
        <v>8923</v>
      </c>
      <c r="P5" s="144">
        <f t="shared" si="2"/>
        <v>9103</v>
      </c>
      <c r="Q5" s="144">
        <f t="shared" si="2"/>
        <v>8863</v>
      </c>
      <c r="R5" s="144">
        <f t="shared" si="2"/>
        <v>8683</v>
      </c>
      <c r="S5" s="144">
        <f t="shared" si="2"/>
        <v>8683</v>
      </c>
      <c r="T5" s="144">
        <f t="shared" si="2"/>
        <v>8683</v>
      </c>
      <c r="U5" s="144">
        <f t="shared" si="2"/>
        <v>11023</v>
      </c>
      <c r="V5" s="144">
        <f t="shared" si="2"/>
        <v>8923</v>
      </c>
      <c r="W5" s="145"/>
      <c r="X5" s="146"/>
    </row>
    <row r="6" spans="1:24" s="3" customFormat="1" ht="15.75" customHeight="1" x14ac:dyDescent="0.15">
      <c r="A6" s="531"/>
      <c r="B6" s="522"/>
      <c r="C6" s="13"/>
      <c r="D6" s="4"/>
      <c r="E6" s="14" t="s">
        <v>63</v>
      </c>
      <c r="F6" s="517" t="s">
        <v>15</v>
      </c>
      <c r="G6" s="517"/>
      <c r="H6" s="517"/>
      <c r="I6" s="517"/>
      <c r="J6" s="527"/>
      <c r="K6" s="144">
        <v>7966</v>
      </c>
      <c r="L6" s="144">
        <v>8470</v>
      </c>
      <c r="M6" s="144">
        <v>7908</v>
      </c>
      <c r="N6" s="144">
        <v>7736</v>
      </c>
      <c r="O6" s="144">
        <v>8683</v>
      </c>
      <c r="P6" s="144">
        <v>8683</v>
      </c>
      <c r="Q6" s="144">
        <v>8683</v>
      </c>
      <c r="R6" s="144">
        <v>8683</v>
      </c>
      <c r="S6" s="144">
        <v>8683</v>
      </c>
      <c r="T6" s="144">
        <v>8683</v>
      </c>
      <c r="U6" s="144">
        <v>8683</v>
      </c>
      <c r="V6" s="144">
        <v>8683</v>
      </c>
      <c r="W6" s="147"/>
      <c r="X6" s="146"/>
    </row>
    <row r="7" spans="1:24" s="3" customFormat="1" ht="15.75" customHeight="1" x14ac:dyDescent="0.15">
      <c r="A7" s="531"/>
      <c r="B7" s="522"/>
      <c r="C7" s="13"/>
      <c r="D7" s="4"/>
      <c r="E7" s="14" t="s">
        <v>64</v>
      </c>
      <c r="F7" s="517" t="s">
        <v>16</v>
      </c>
      <c r="G7" s="517"/>
      <c r="H7" s="517"/>
      <c r="I7" s="476"/>
      <c r="J7" s="124" t="s">
        <v>20</v>
      </c>
      <c r="K7" s="144"/>
      <c r="L7" s="144"/>
      <c r="M7" s="144">
        <v>2132</v>
      </c>
      <c r="N7" s="144">
        <v>208</v>
      </c>
      <c r="O7" s="144">
        <v>240</v>
      </c>
      <c r="P7" s="144">
        <v>420</v>
      </c>
      <c r="Q7" s="144">
        <v>180</v>
      </c>
      <c r="R7" s="144"/>
      <c r="S7" s="144"/>
      <c r="T7" s="144"/>
      <c r="U7" s="144">
        <v>2340</v>
      </c>
      <c r="V7" s="144">
        <v>240</v>
      </c>
      <c r="W7" s="148"/>
      <c r="X7" s="146"/>
    </row>
    <row r="8" spans="1:24" s="3" customFormat="1" ht="15.75" customHeight="1" x14ac:dyDescent="0.15">
      <c r="A8" s="531"/>
      <c r="B8" s="522"/>
      <c r="C8" s="13"/>
      <c r="D8" s="4"/>
      <c r="E8" s="14" t="s">
        <v>65</v>
      </c>
      <c r="F8" s="517" t="s">
        <v>18</v>
      </c>
      <c r="G8" s="517"/>
      <c r="H8" s="517"/>
      <c r="I8" s="517"/>
      <c r="J8" s="527"/>
      <c r="K8" s="144"/>
      <c r="L8" s="144"/>
      <c r="M8" s="144"/>
      <c r="N8" s="144"/>
      <c r="O8" s="144"/>
      <c r="P8" s="144"/>
      <c r="Q8" s="144"/>
      <c r="R8" s="144"/>
      <c r="S8" s="144"/>
      <c r="T8" s="144"/>
      <c r="U8" s="144"/>
      <c r="V8" s="144"/>
      <c r="W8" s="147"/>
      <c r="X8" s="146"/>
    </row>
    <row r="9" spans="1:24" s="3" customFormat="1" ht="15.75" customHeight="1" x14ac:dyDescent="0.15">
      <c r="A9" s="531"/>
      <c r="B9" s="522"/>
      <c r="C9" s="12" t="s">
        <v>66</v>
      </c>
      <c r="D9" s="125"/>
      <c r="E9" s="517" t="s">
        <v>19</v>
      </c>
      <c r="F9" s="517"/>
      <c r="G9" s="517"/>
      <c r="H9" s="517"/>
      <c r="I9" s="517"/>
      <c r="J9" s="527"/>
      <c r="K9" s="144">
        <f>K10+K11</f>
        <v>8556</v>
      </c>
      <c r="L9" s="144">
        <f t="shared" ref="L9:V9" si="3">L10+L11</f>
        <v>10157</v>
      </c>
      <c r="M9" s="144">
        <f t="shared" si="3"/>
        <v>14601</v>
      </c>
      <c r="N9" s="144">
        <f t="shared" si="3"/>
        <v>17428</v>
      </c>
      <c r="O9" s="144">
        <f t="shared" si="3"/>
        <v>19717</v>
      </c>
      <c r="P9" s="144">
        <f t="shared" si="3"/>
        <v>20751</v>
      </c>
      <c r="Q9" s="144">
        <f t="shared" si="3"/>
        <v>21316</v>
      </c>
      <c r="R9" s="144">
        <f t="shared" si="3"/>
        <v>20296</v>
      </c>
      <c r="S9" s="144">
        <f t="shared" si="3"/>
        <v>20998</v>
      </c>
      <c r="T9" s="144">
        <f t="shared" si="3"/>
        <v>21597</v>
      </c>
      <c r="U9" s="144">
        <f t="shared" si="3"/>
        <v>21072</v>
      </c>
      <c r="V9" s="144">
        <f t="shared" si="3"/>
        <v>20571</v>
      </c>
      <c r="W9" s="148"/>
      <c r="X9" s="146"/>
    </row>
    <row r="10" spans="1:24" s="3" customFormat="1" ht="15.75" customHeight="1" x14ac:dyDescent="0.15">
      <c r="A10" s="531"/>
      <c r="B10" s="522"/>
      <c r="C10" s="15"/>
      <c r="D10" s="5"/>
      <c r="E10" s="16" t="s">
        <v>63</v>
      </c>
      <c r="F10" s="507" t="s">
        <v>67</v>
      </c>
      <c r="G10" s="507"/>
      <c r="H10" s="507"/>
      <c r="I10" s="507"/>
      <c r="J10" s="528"/>
      <c r="K10" s="144">
        <v>8546</v>
      </c>
      <c r="L10" s="144">
        <v>10149</v>
      </c>
      <c r="M10" s="144">
        <v>14596</v>
      </c>
      <c r="N10" s="144">
        <v>17425</v>
      </c>
      <c r="O10" s="144">
        <v>19717</v>
      </c>
      <c r="P10" s="144">
        <v>20751</v>
      </c>
      <c r="Q10" s="144">
        <v>21316</v>
      </c>
      <c r="R10" s="144">
        <v>20296</v>
      </c>
      <c r="S10" s="144">
        <v>20998</v>
      </c>
      <c r="T10" s="144">
        <v>21597</v>
      </c>
      <c r="U10" s="144">
        <v>21072</v>
      </c>
      <c r="V10" s="144">
        <v>20571</v>
      </c>
      <c r="W10" s="148"/>
      <c r="X10" s="145"/>
    </row>
    <row r="11" spans="1:24" s="3" customFormat="1" ht="15.75" customHeight="1" x14ac:dyDescent="0.15">
      <c r="A11" s="531"/>
      <c r="B11" s="524"/>
      <c r="C11" s="149"/>
      <c r="D11" s="150"/>
      <c r="E11" s="16" t="s">
        <v>64</v>
      </c>
      <c r="F11" s="507" t="s">
        <v>18</v>
      </c>
      <c r="G11" s="507"/>
      <c r="H11" s="507"/>
      <c r="I11" s="507"/>
      <c r="J11" s="528"/>
      <c r="K11" s="25">
        <v>10</v>
      </c>
      <c r="L11" s="25">
        <v>8</v>
      </c>
      <c r="M11" s="25">
        <v>5</v>
      </c>
      <c r="N11" s="25">
        <v>3</v>
      </c>
      <c r="O11" s="25">
        <v>0</v>
      </c>
      <c r="P11" s="25">
        <v>0</v>
      </c>
      <c r="Q11" s="25">
        <v>0</v>
      </c>
      <c r="R11" s="25">
        <v>0</v>
      </c>
      <c r="S11" s="25">
        <v>0</v>
      </c>
      <c r="T11" s="25">
        <v>0</v>
      </c>
      <c r="U11" s="25">
        <v>0</v>
      </c>
      <c r="V11" s="25">
        <v>0</v>
      </c>
      <c r="W11" s="147"/>
      <c r="X11" s="146"/>
    </row>
    <row r="12" spans="1:24" s="3" customFormat="1" ht="15.75" customHeight="1" x14ac:dyDescent="0.15">
      <c r="A12" s="531"/>
      <c r="B12" s="522" t="s">
        <v>21</v>
      </c>
      <c r="C12" s="151" t="s">
        <v>68</v>
      </c>
      <c r="D12" s="517" t="s">
        <v>69</v>
      </c>
      <c r="E12" s="517"/>
      <c r="F12" s="517"/>
      <c r="G12" s="517"/>
      <c r="H12" s="517"/>
      <c r="I12" s="517"/>
      <c r="J12" s="124" t="s">
        <v>26</v>
      </c>
      <c r="K12" s="144">
        <f>K13+K17</f>
        <v>14600</v>
      </c>
      <c r="L12" s="144">
        <f t="shared" ref="L12:V12" si="4">L13+L17</f>
        <v>15670</v>
      </c>
      <c r="M12" s="144">
        <f t="shared" si="4"/>
        <v>20737</v>
      </c>
      <c r="N12" s="144">
        <f t="shared" si="4"/>
        <v>20706</v>
      </c>
      <c r="O12" s="144">
        <f t="shared" si="4"/>
        <v>24444</v>
      </c>
      <c r="P12" s="144">
        <f t="shared" si="4"/>
        <v>24595</v>
      </c>
      <c r="Q12" s="144">
        <f t="shared" si="4"/>
        <v>24325</v>
      </c>
      <c r="R12" s="144">
        <f t="shared" si="4"/>
        <v>24115</v>
      </c>
      <c r="S12" s="144">
        <f t="shared" si="4"/>
        <v>24088</v>
      </c>
      <c r="T12" s="144">
        <f t="shared" si="4"/>
        <v>24049</v>
      </c>
      <c r="U12" s="144">
        <f t="shared" si="4"/>
        <v>26344</v>
      </c>
      <c r="V12" s="144">
        <f t="shared" si="4"/>
        <v>24198</v>
      </c>
      <c r="W12" s="148"/>
      <c r="X12" s="146"/>
    </row>
    <row r="13" spans="1:24" s="3" customFormat="1" ht="15.75" customHeight="1" x14ac:dyDescent="0.15">
      <c r="A13" s="531"/>
      <c r="B13" s="522"/>
      <c r="C13" s="12" t="s">
        <v>62</v>
      </c>
      <c r="D13" s="125"/>
      <c r="E13" s="517" t="s">
        <v>22</v>
      </c>
      <c r="F13" s="517"/>
      <c r="G13" s="517"/>
      <c r="H13" s="517"/>
      <c r="I13" s="517"/>
      <c r="J13" s="527"/>
      <c r="K13" s="144">
        <f>K14+K16</f>
        <v>13982</v>
      </c>
      <c r="L13" s="144">
        <f t="shared" ref="L13:V13" si="5">L14+L16</f>
        <v>15052</v>
      </c>
      <c r="M13" s="144">
        <f t="shared" si="5"/>
        <v>19868</v>
      </c>
      <c r="N13" s="144">
        <f t="shared" si="5"/>
        <v>19438</v>
      </c>
      <c r="O13" s="144">
        <f t="shared" si="5"/>
        <v>22997</v>
      </c>
      <c r="P13" s="144">
        <f t="shared" si="5"/>
        <v>23177</v>
      </c>
      <c r="Q13" s="144">
        <f t="shared" si="5"/>
        <v>22937</v>
      </c>
      <c r="R13" s="144">
        <f t="shared" si="5"/>
        <v>22757</v>
      </c>
      <c r="S13" s="144">
        <f t="shared" si="5"/>
        <v>22757</v>
      </c>
      <c r="T13" s="144">
        <f t="shared" si="5"/>
        <v>22757</v>
      </c>
      <c r="U13" s="144">
        <f t="shared" si="5"/>
        <v>25097</v>
      </c>
      <c r="V13" s="144">
        <f t="shared" si="5"/>
        <v>22997</v>
      </c>
      <c r="W13" s="148"/>
      <c r="X13" s="146"/>
    </row>
    <row r="14" spans="1:24" s="3" customFormat="1" ht="15.75" customHeight="1" x14ac:dyDescent="0.15">
      <c r="A14" s="531"/>
      <c r="B14" s="522"/>
      <c r="C14" s="15"/>
      <c r="D14" s="5"/>
      <c r="E14" s="16" t="s">
        <v>63</v>
      </c>
      <c r="F14" s="507" t="s">
        <v>23</v>
      </c>
      <c r="G14" s="517"/>
      <c r="H14" s="517"/>
      <c r="I14" s="517"/>
      <c r="J14" s="527"/>
      <c r="K14" s="144"/>
      <c r="L14" s="144"/>
      <c r="M14" s="144"/>
      <c r="N14" s="144"/>
      <c r="O14" s="25">
        <v>2757</v>
      </c>
      <c r="P14" s="25">
        <v>2757</v>
      </c>
      <c r="Q14" s="25">
        <v>2757</v>
      </c>
      <c r="R14" s="25">
        <v>2757</v>
      </c>
      <c r="S14" s="25">
        <v>2757</v>
      </c>
      <c r="T14" s="25">
        <v>2757</v>
      </c>
      <c r="U14" s="25">
        <v>2757</v>
      </c>
      <c r="V14" s="25">
        <v>2757</v>
      </c>
      <c r="W14" s="148"/>
      <c r="X14" s="146"/>
    </row>
    <row r="15" spans="1:24" s="3" customFormat="1" ht="15.75" customHeight="1" x14ac:dyDescent="0.15">
      <c r="A15" s="531"/>
      <c r="B15" s="522"/>
      <c r="C15" s="18"/>
      <c r="D15" s="19"/>
      <c r="E15" s="258"/>
      <c r="F15" s="20"/>
      <c r="G15" s="519" t="s">
        <v>70</v>
      </c>
      <c r="H15" s="476"/>
      <c r="I15" s="476"/>
      <c r="J15" s="477"/>
      <c r="K15" s="144"/>
      <c r="L15" s="144"/>
      <c r="M15" s="144"/>
      <c r="N15" s="144"/>
      <c r="O15" s="144"/>
      <c r="P15" s="144"/>
      <c r="Q15" s="144"/>
      <c r="R15" s="144"/>
      <c r="S15" s="144"/>
      <c r="T15" s="144"/>
      <c r="U15" s="144"/>
      <c r="V15" s="144"/>
      <c r="W15" s="148"/>
      <c r="X15" s="146"/>
    </row>
    <row r="16" spans="1:24" s="3" customFormat="1" ht="15.75" customHeight="1" x14ac:dyDescent="0.15">
      <c r="A16" s="531"/>
      <c r="B16" s="522"/>
      <c r="C16" s="17"/>
      <c r="D16" s="9"/>
      <c r="E16" s="14" t="s">
        <v>64</v>
      </c>
      <c r="F16" s="517" t="s">
        <v>18</v>
      </c>
      <c r="G16" s="517"/>
      <c r="H16" s="476"/>
      <c r="I16" s="476"/>
      <c r="J16" s="477"/>
      <c r="K16" s="144">
        <v>13982</v>
      </c>
      <c r="L16" s="144">
        <v>15052</v>
      </c>
      <c r="M16" s="144">
        <v>19868</v>
      </c>
      <c r="N16" s="144">
        <v>19438</v>
      </c>
      <c r="O16" s="144">
        <v>20240</v>
      </c>
      <c r="P16" s="144">
        <v>20420</v>
      </c>
      <c r="Q16" s="144">
        <v>20180</v>
      </c>
      <c r="R16" s="144">
        <v>20000</v>
      </c>
      <c r="S16" s="144">
        <v>20000</v>
      </c>
      <c r="T16" s="144">
        <v>20000</v>
      </c>
      <c r="U16" s="144">
        <v>22340</v>
      </c>
      <c r="V16" s="144">
        <v>20240</v>
      </c>
      <c r="W16" s="147"/>
      <c r="X16" s="146"/>
    </row>
    <row r="17" spans="1:24" s="3" customFormat="1" ht="15.75" customHeight="1" x14ac:dyDescent="0.15">
      <c r="A17" s="531"/>
      <c r="B17" s="522"/>
      <c r="C17" s="12" t="s">
        <v>66</v>
      </c>
      <c r="D17" s="125"/>
      <c r="E17" s="517" t="s">
        <v>24</v>
      </c>
      <c r="F17" s="517"/>
      <c r="G17" s="517"/>
      <c r="H17" s="517"/>
      <c r="I17" s="517"/>
      <c r="J17" s="527"/>
      <c r="K17" s="11">
        <f>K18+K20</f>
        <v>618</v>
      </c>
      <c r="L17" s="11">
        <f t="shared" ref="L17:V17" si="6">L18+L20</f>
        <v>618</v>
      </c>
      <c r="M17" s="11">
        <f t="shared" si="6"/>
        <v>869</v>
      </c>
      <c r="N17" s="11">
        <f t="shared" si="6"/>
        <v>1268</v>
      </c>
      <c r="O17" s="11">
        <f t="shared" si="6"/>
        <v>1447</v>
      </c>
      <c r="P17" s="11">
        <f t="shared" si="6"/>
        <v>1418</v>
      </c>
      <c r="Q17" s="11">
        <f t="shared" si="6"/>
        <v>1388</v>
      </c>
      <c r="R17" s="11">
        <f t="shared" si="6"/>
        <v>1358</v>
      </c>
      <c r="S17" s="11">
        <f t="shared" si="6"/>
        <v>1331</v>
      </c>
      <c r="T17" s="11">
        <f t="shared" si="6"/>
        <v>1292</v>
      </c>
      <c r="U17" s="11">
        <f t="shared" si="6"/>
        <v>1247</v>
      </c>
      <c r="V17" s="11">
        <f t="shared" si="6"/>
        <v>1201</v>
      </c>
      <c r="W17" s="148"/>
      <c r="X17" s="146"/>
    </row>
    <row r="18" spans="1:24" s="3" customFormat="1" ht="15.75" customHeight="1" x14ac:dyDescent="0.15">
      <c r="A18" s="531"/>
      <c r="B18" s="522"/>
      <c r="C18" s="15"/>
      <c r="D18" s="5"/>
      <c r="E18" s="16" t="s">
        <v>63</v>
      </c>
      <c r="F18" s="507" t="s">
        <v>25</v>
      </c>
      <c r="G18" s="517"/>
      <c r="H18" s="517"/>
      <c r="I18" s="517"/>
      <c r="J18" s="527"/>
      <c r="K18" s="144">
        <v>595</v>
      </c>
      <c r="L18" s="144">
        <v>599</v>
      </c>
      <c r="M18" s="144">
        <v>594</v>
      </c>
      <c r="N18" s="144">
        <v>783</v>
      </c>
      <c r="O18" s="144">
        <v>1172</v>
      </c>
      <c r="P18" s="144">
        <v>1143</v>
      </c>
      <c r="Q18" s="144">
        <v>1113</v>
      </c>
      <c r="R18" s="144">
        <v>1083</v>
      </c>
      <c r="S18" s="144">
        <v>1056</v>
      </c>
      <c r="T18" s="144">
        <v>1017</v>
      </c>
      <c r="U18" s="144">
        <v>972</v>
      </c>
      <c r="V18" s="144">
        <v>926</v>
      </c>
      <c r="W18" s="147"/>
      <c r="X18" s="152"/>
    </row>
    <row r="19" spans="1:24" s="3" customFormat="1" ht="15.75" customHeight="1" x14ac:dyDescent="0.15">
      <c r="A19" s="531"/>
      <c r="B19" s="522"/>
      <c r="C19" s="21"/>
      <c r="D19" s="7"/>
      <c r="E19" s="22"/>
      <c r="F19" s="259"/>
      <c r="G19" s="519" t="s">
        <v>71</v>
      </c>
      <c r="H19" s="494"/>
      <c r="I19" s="494"/>
      <c r="J19" s="495"/>
      <c r="K19" s="144"/>
      <c r="L19" s="144"/>
      <c r="M19" s="144"/>
      <c r="N19" s="144"/>
      <c r="O19" s="144"/>
      <c r="P19" s="144"/>
      <c r="Q19" s="144"/>
      <c r="R19" s="144"/>
      <c r="S19" s="144"/>
      <c r="T19" s="144"/>
      <c r="U19" s="144"/>
      <c r="V19" s="144"/>
      <c r="W19" s="148"/>
      <c r="X19" s="146"/>
    </row>
    <row r="20" spans="1:24" s="3" customFormat="1" ht="15.75" customHeight="1" x14ac:dyDescent="0.15">
      <c r="A20" s="531"/>
      <c r="B20" s="522"/>
      <c r="C20" s="17"/>
      <c r="D20" s="9"/>
      <c r="E20" s="14" t="s">
        <v>64</v>
      </c>
      <c r="F20" s="517" t="s">
        <v>18</v>
      </c>
      <c r="G20" s="517"/>
      <c r="H20" s="476"/>
      <c r="I20" s="476"/>
      <c r="J20" s="477"/>
      <c r="K20" s="144">
        <v>23</v>
      </c>
      <c r="L20" s="144">
        <v>19</v>
      </c>
      <c r="M20" s="144">
        <v>275</v>
      </c>
      <c r="N20" s="144">
        <v>485</v>
      </c>
      <c r="O20" s="144">
        <v>275</v>
      </c>
      <c r="P20" s="144">
        <v>275</v>
      </c>
      <c r="Q20" s="144">
        <v>275</v>
      </c>
      <c r="R20" s="144">
        <v>275</v>
      </c>
      <c r="S20" s="144">
        <v>275</v>
      </c>
      <c r="T20" s="144">
        <v>275</v>
      </c>
      <c r="U20" s="144">
        <v>275</v>
      </c>
      <c r="V20" s="144">
        <v>275</v>
      </c>
      <c r="W20" s="148"/>
      <c r="X20" s="146"/>
    </row>
    <row r="21" spans="1:24" s="3" customFormat="1" ht="15.75" customHeight="1" x14ac:dyDescent="0.15">
      <c r="A21" s="531"/>
      <c r="B21" s="153"/>
      <c r="C21" s="154" t="s">
        <v>72</v>
      </c>
      <c r="D21" s="24"/>
      <c r="E21" s="507" t="s">
        <v>73</v>
      </c>
      <c r="F21" s="507"/>
      <c r="G21" s="252"/>
      <c r="H21" s="507" t="s">
        <v>74</v>
      </c>
      <c r="I21" s="507"/>
      <c r="J21" s="10" t="s">
        <v>27</v>
      </c>
      <c r="K21" s="30">
        <f>K4-K12</f>
        <v>1922</v>
      </c>
      <c r="L21" s="30">
        <f t="shared" ref="L21:V21" si="7">L4-L12</f>
        <v>2957</v>
      </c>
      <c r="M21" s="30">
        <f>M4-M12</f>
        <v>3904</v>
      </c>
      <c r="N21" s="30">
        <f t="shared" si="7"/>
        <v>4666</v>
      </c>
      <c r="O21" s="30">
        <f t="shared" si="7"/>
        <v>4196</v>
      </c>
      <c r="P21" s="30">
        <f t="shared" si="7"/>
        <v>5259</v>
      </c>
      <c r="Q21" s="30">
        <f>Q4-Q12</f>
        <v>5854</v>
      </c>
      <c r="R21" s="30">
        <f t="shared" si="7"/>
        <v>4864</v>
      </c>
      <c r="S21" s="30">
        <f t="shared" si="7"/>
        <v>5593</v>
      </c>
      <c r="T21" s="30">
        <f t="shared" si="7"/>
        <v>6231</v>
      </c>
      <c r="U21" s="30">
        <f t="shared" si="7"/>
        <v>5751</v>
      </c>
      <c r="V21" s="30">
        <f t="shared" si="7"/>
        <v>5296</v>
      </c>
      <c r="W21" s="148"/>
      <c r="X21" s="146"/>
    </row>
    <row r="22" spans="1:24" s="3" customFormat="1" ht="15.75" customHeight="1" x14ac:dyDescent="0.15">
      <c r="A22" s="524" t="s">
        <v>75</v>
      </c>
      <c r="B22" s="522" t="s">
        <v>42</v>
      </c>
      <c r="C22" s="141">
        <v>1</v>
      </c>
      <c r="D22" s="24"/>
      <c r="E22" s="517" t="s">
        <v>42</v>
      </c>
      <c r="F22" s="476"/>
      <c r="G22" s="476"/>
      <c r="H22" s="476"/>
      <c r="I22" s="476"/>
      <c r="J22" s="10" t="s">
        <v>28</v>
      </c>
      <c r="K22" s="25">
        <f>SUM(K23,K25:K30)</f>
        <v>22973</v>
      </c>
      <c r="L22" s="25">
        <f>SUM(L23,L25:L30)</f>
        <v>21126</v>
      </c>
      <c r="M22" s="25">
        <f t="shared" ref="M22:V22" si="8">SUM(M23,M25:M30)</f>
        <v>18393</v>
      </c>
      <c r="N22" s="25">
        <f t="shared" si="8"/>
        <v>23235</v>
      </c>
      <c r="O22" s="25">
        <f t="shared" si="8"/>
        <v>1301</v>
      </c>
      <c r="P22" s="25">
        <f t="shared" si="8"/>
        <v>1045</v>
      </c>
      <c r="Q22" s="25">
        <f t="shared" si="8"/>
        <v>757</v>
      </c>
      <c r="R22" s="25">
        <f t="shared" si="8"/>
        <v>516</v>
      </c>
      <c r="S22" s="25">
        <f t="shared" si="8"/>
        <v>258</v>
      </c>
      <c r="T22" s="25">
        <f t="shared" si="8"/>
        <v>0</v>
      </c>
      <c r="U22" s="25">
        <f t="shared" si="8"/>
        <v>0</v>
      </c>
      <c r="V22" s="25">
        <f t="shared" si="8"/>
        <v>0</v>
      </c>
      <c r="W22" s="148"/>
      <c r="X22" s="146"/>
    </row>
    <row r="23" spans="1:24" s="3" customFormat="1" ht="15.75" customHeight="1" x14ac:dyDescent="0.15">
      <c r="A23" s="525"/>
      <c r="B23" s="522"/>
      <c r="C23" s="26" t="s">
        <v>62</v>
      </c>
      <c r="D23" s="27"/>
      <c r="E23" s="517" t="s">
        <v>76</v>
      </c>
      <c r="F23" s="476"/>
      <c r="G23" s="476"/>
      <c r="H23" s="476"/>
      <c r="I23" s="476"/>
      <c r="J23" s="477"/>
      <c r="K23" s="25">
        <v>11400</v>
      </c>
      <c r="L23" s="25">
        <v>10400</v>
      </c>
      <c r="M23" s="25">
        <v>8500</v>
      </c>
      <c r="N23" s="25">
        <v>11900</v>
      </c>
      <c r="O23" s="25">
        <v>0</v>
      </c>
      <c r="P23" s="25">
        <v>0</v>
      </c>
      <c r="Q23" s="25">
        <v>0</v>
      </c>
      <c r="R23" s="25">
        <v>0</v>
      </c>
      <c r="S23" s="25">
        <v>0</v>
      </c>
      <c r="T23" s="25">
        <v>0</v>
      </c>
      <c r="U23" s="25">
        <v>0</v>
      </c>
      <c r="V23" s="25">
        <v>0</v>
      </c>
      <c r="W23" s="147"/>
      <c r="X23" s="146"/>
    </row>
    <row r="24" spans="1:24" s="3" customFormat="1" ht="15.75" customHeight="1" x14ac:dyDescent="0.15">
      <c r="A24" s="525"/>
      <c r="B24" s="522"/>
      <c r="C24" s="28"/>
      <c r="D24" s="29"/>
      <c r="E24" s="519" t="s">
        <v>43</v>
      </c>
      <c r="F24" s="517"/>
      <c r="G24" s="517"/>
      <c r="H24" s="517"/>
      <c r="I24" s="517"/>
      <c r="J24" s="527"/>
      <c r="K24" s="25"/>
      <c r="L24" s="25"/>
      <c r="M24" s="25"/>
      <c r="N24" s="25"/>
      <c r="O24" s="25"/>
      <c r="P24" s="25"/>
      <c r="Q24" s="25"/>
      <c r="R24" s="25"/>
      <c r="S24" s="25"/>
      <c r="T24" s="25"/>
      <c r="U24" s="25"/>
      <c r="V24" s="25"/>
      <c r="W24" s="148"/>
      <c r="X24" s="146"/>
    </row>
    <row r="25" spans="1:24" s="3" customFormat="1" ht="15.75" customHeight="1" x14ac:dyDescent="0.15">
      <c r="A25" s="525"/>
      <c r="B25" s="522"/>
      <c r="C25" s="26" t="s">
        <v>66</v>
      </c>
      <c r="D25" s="27"/>
      <c r="E25" s="517" t="s">
        <v>77</v>
      </c>
      <c r="F25" s="476"/>
      <c r="G25" s="476"/>
      <c r="H25" s="476"/>
      <c r="I25" s="476"/>
      <c r="J25" s="477"/>
      <c r="K25" s="25">
        <v>5415</v>
      </c>
      <c r="L25" s="25">
        <v>4770</v>
      </c>
      <c r="M25" s="25">
        <v>6365</v>
      </c>
      <c r="N25" s="25">
        <v>6671</v>
      </c>
      <c r="O25" s="25"/>
      <c r="P25" s="25"/>
      <c r="Q25" s="25"/>
      <c r="R25" s="25"/>
      <c r="S25" s="25"/>
      <c r="T25" s="25"/>
      <c r="U25" s="25"/>
      <c r="V25" s="25"/>
      <c r="W25" s="148"/>
      <c r="X25" s="145"/>
    </row>
    <row r="26" spans="1:24" s="3" customFormat="1" ht="15.75" customHeight="1" x14ac:dyDescent="0.15">
      <c r="A26" s="525"/>
      <c r="B26" s="522"/>
      <c r="C26" s="26" t="s">
        <v>4</v>
      </c>
      <c r="D26" s="27"/>
      <c r="E26" s="517" t="s">
        <v>78</v>
      </c>
      <c r="F26" s="476"/>
      <c r="G26" s="476"/>
      <c r="H26" s="476"/>
      <c r="I26" s="476"/>
      <c r="J26" s="477"/>
      <c r="K26" s="25"/>
      <c r="L26" s="25"/>
      <c r="M26" s="25"/>
      <c r="N26" s="25"/>
      <c r="O26" s="25"/>
      <c r="P26" s="25"/>
      <c r="Q26" s="25"/>
      <c r="R26" s="25"/>
      <c r="S26" s="25"/>
      <c r="T26" s="25"/>
      <c r="U26" s="25"/>
      <c r="V26" s="25"/>
      <c r="W26" s="148"/>
      <c r="X26" s="146"/>
    </row>
    <row r="27" spans="1:24" s="3" customFormat="1" ht="15.75" customHeight="1" x14ac:dyDescent="0.15">
      <c r="A27" s="525"/>
      <c r="B27" s="522"/>
      <c r="C27" s="26" t="s">
        <v>5</v>
      </c>
      <c r="D27" s="27"/>
      <c r="E27" s="517" t="s">
        <v>45</v>
      </c>
      <c r="F27" s="476"/>
      <c r="G27" s="476"/>
      <c r="H27" s="476"/>
      <c r="I27" s="476"/>
      <c r="J27" s="477"/>
      <c r="K27" s="25"/>
      <c r="L27" s="25"/>
      <c r="M27" s="25"/>
      <c r="N27" s="25"/>
      <c r="O27" s="25"/>
      <c r="P27" s="25"/>
      <c r="Q27" s="25"/>
      <c r="R27" s="25"/>
      <c r="S27" s="25"/>
      <c r="T27" s="25"/>
      <c r="U27" s="25"/>
      <c r="V27" s="25"/>
      <c r="W27" s="148"/>
      <c r="X27" s="146"/>
    </row>
    <row r="28" spans="1:24" s="3" customFormat="1" ht="15.75" customHeight="1" x14ac:dyDescent="0.15">
      <c r="A28" s="525"/>
      <c r="B28" s="522"/>
      <c r="C28" s="26" t="s">
        <v>79</v>
      </c>
      <c r="D28" s="27"/>
      <c r="E28" s="517" t="s">
        <v>44</v>
      </c>
      <c r="F28" s="476"/>
      <c r="G28" s="476"/>
      <c r="H28" s="476"/>
      <c r="I28" s="476"/>
      <c r="J28" s="477"/>
      <c r="K28" s="25">
        <v>4681</v>
      </c>
      <c r="L28" s="25">
        <v>4335</v>
      </c>
      <c r="M28" s="25">
        <v>3072</v>
      </c>
      <c r="N28" s="25">
        <v>4232</v>
      </c>
      <c r="O28" s="25">
        <v>0</v>
      </c>
      <c r="P28" s="25">
        <v>0</v>
      </c>
      <c r="Q28" s="25">
        <v>0</v>
      </c>
      <c r="R28" s="25">
        <v>0</v>
      </c>
      <c r="S28" s="25">
        <v>0</v>
      </c>
      <c r="T28" s="25">
        <v>0</v>
      </c>
      <c r="U28" s="25">
        <v>0</v>
      </c>
      <c r="V28" s="25">
        <v>0</v>
      </c>
      <c r="W28" s="147"/>
      <c r="X28" s="146"/>
    </row>
    <row r="29" spans="1:24" s="3" customFormat="1" ht="15.75" customHeight="1" x14ac:dyDescent="0.15">
      <c r="A29" s="525"/>
      <c r="B29" s="522"/>
      <c r="C29" s="26" t="s">
        <v>80</v>
      </c>
      <c r="D29" s="27"/>
      <c r="E29" s="517" t="s">
        <v>46</v>
      </c>
      <c r="F29" s="476"/>
      <c r="G29" s="476"/>
      <c r="H29" s="476"/>
      <c r="I29" s="476"/>
      <c r="J29" s="477"/>
      <c r="K29" s="25">
        <v>1477</v>
      </c>
      <c r="L29" s="25">
        <v>1621</v>
      </c>
      <c r="M29" s="25">
        <v>456</v>
      </c>
      <c r="N29" s="25">
        <v>432</v>
      </c>
      <c r="O29" s="25">
        <v>1301</v>
      </c>
      <c r="P29" s="25">
        <v>1045</v>
      </c>
      <c r="Q29" s="25">
        <v>757</v>
      </c>
      <c r="R29" s="25">
        <v>516</v>
      </c>
      <c r="S29" s="25">
        <v>258</v>
      </c>
      <c r="T29" s="25">
        <v>0</v>
      </c>
      <c r="U29" s="25">
        <v>0</v>
      </c>
      <c r="V29" s="25">
        <v>0</v>
      </c>
      <c r="W29" s="147"/>
      <c r="X29" s="146"/>
    </row>
    <row r="30" spans="1:24" s="3" customFormat="1" ht="15.75" customHeight="1" x14ac:dyDescent="0.15">
      <c r="A30" s="525"/>
      <c r="B30" s="524"/>
      <c r="C30" s="26" t="s">
        <v>81</v>
      </c>
      <c r="D30" s="27"/>
      <c r="E30" s="507" t="s">
        <v>18</v>
      </c>
      <c r="F30" s="478"/>
      <c r="G30" s="478"/>
      <c r="H30" s="478"/>
      <c r="I30" s="478"/>
      <c r="J30" s="521"/>
      <c r="K30" s="25"/>
      <c r="L30" s="25"/>
      <c r="M30" s="25"/>
      <c r="N30" s="25"/>
      <c r="O30" s="25"/>
      <c r="P30" s="25"/>
      <c r="Q30" s="25"/>
      <c r="R30" s="25"/>
      <c r="S30" s="25"/>
      <c r="T30" s="25"/>
      <c r="U30" s="25"/>
      <c r="V30" s="25"/>
      <c r="W30" s="148"/>
      <c r="X30" s="146"/>
    </row>
    <row r="31" spans="1:24" s="3" customFormat="1" ht="15.75" customHeight="1" x14ac:dyDescent="0.15">
      <c r="A31" s="525"/>
      <c r="B31" s="522" t="s">
        <v>47</v>
      </c>
      <c r="C31" s="151" t="s">
        <v>68</v>
      </c>
      <c r="D31" s="24"/>
      <c r="E31" s="517" t="s">
        <v>47</v>
      </c>
      <c r="F31" s="476"/>
      <c r="G31" s="476"/>
      <c r="H31" s="476"/>
      <c r="I31" s="476"/>
      <c r="J31" s="10" t="s">
        <v>29</v>
      </c>
      <c r="K31" s="30">
        <f>K32+K34+K35+K36+K37</f>
        <v>25059</v>
      </c>
      <c r="L31" s="30">
        <f>L32+L34+L35+L36+L37</f>
        <v>24157</v>
      </c>
      <c r="M31" s="30">
        <f>M32+M34+M35+M36+M37</f>
        <v>22297</v>
      </c>
      <c r="N31" s="30">
        <f t="shared" ref="N31:V31" si="9">N32+N34+N35+N36+N37</f>
        <v>27901</v>
      </c>
      <c r="O31" s="30">
        <f t="shared" si="9"/>
        <v>5497</v>
      </c>
      <c r="P31" s="30">
        <f t="shared" si="9"/>
        <v>6304</v>
      </c>
      <c r="Q31" s="30">
        <f t="shared" si="9"/>
        <v>6611</v>
      </c>
      <c r="R31" s="30">
        <f t="shared" si="9"/>
        <v>5380</v>
      </c>
      <c r="S31" s="30">
        <f t="shared" si="9"/>
        <v>5851</v>
      </c>
      <c r="T31" s="30">
        <f t="shared" si="9"/>
        <v>6231</v>
      </c>
      <c r="U31" s="30">
        <f t="shared" si="9"/>
        <v>5751</v>
      </c>
      <c r="V31" s="30">
        <f t="shared" si="9"/>
        <v>5296</v>
      </c>
      <c r="W31" s="148"/>
      <c r="X31" s="146"/>
    </row>
    <row r="32" spans="1:24" s="3" customFormat="1" ht="15.75" customHeight="1" x14ac:dyDescent="0.15">
      <c r="A32" s="525"/>
      <c r="B32" s="522"/>
      <c r="C32" s="26" t="s">
        <v>62</v>
      </c>
      <c r="D32" s="27"/>
      <c r="E32" s="507" t="s">
        <v>48</v>
      </c>
      <c r="F32" s="478"/>
      <c r="G32" s="476"/>
      <c r="H32" s="476"/>
      <c r="I32" s="476"/>
      <c r="J32" s="477"/>
      <c r="K32" s="25">
        <v>23137</v>
      </c>
      <c r="L32" s="25">
        <v>21200</v>
      </c>
      <c r="M32" s="25">
        <f>22631-4238</f>
        <v>18393</v>
      </c>
      <c r="N32" s="25">
        <v>23235</v>
      </c>
      <c r="O32" s="25"/>
      <c r="P32" s="25"/>
      <c r="Q32" s="25"/>
      <c r="R32" s="25"/>
      <c r="S32" s="25"/>
      <c r="T32" s="25"/>
      <c r="U32" s="25"/>
      <c r="V32" s="25"/>
      <c r="W32" s="147"/>
      <c r="X32" s="146"/>
    </row>
    <row r="33" spans="1:24" s="3" customFormat="1" ht="15.75" customHeight="1" x14ac:dyDescent="0.15">
      <c r="A33" s="525"/>
      <c r="B33" s="522"/>
      <c r="C33" s="28"/>
      <c r="D33" s="31"/>
      <c r="E33" s="7"/>
      <c r="F33" s="259"/>
      <c r="G33" s="519" t="s">
        <v>49</v>
      </c>
      <c r="H33" s="494"/>
      <c r="I33" s="494"/>
      <c r="J33" s="495"/>
      <c r="K33" s="25">
        <v>4195</v>
      </c>
      <c r="L33" s="25">
        <v>4388</v>
      </c>
      <c r="M33" s="25">
        <v>4335</v>
      </c>
      <c r="N33" s="25">
        <v>4720</v>
      </c>
      <c r="O33" s="25"/>
      <c r="P33" s="25"/>
      <c r="Q33" s="25"/>
      <c r="R33" s="25"/>
      <c r="S33" s="25"/>
      <c r="T33" s="25"/>
      <c r="U33" s="25"/>
      <c r="V33" s="25"/>
      <c r="W33" s="147"/>
      <c r="X33" s="146"/>
    </row>
    <row r="34" spans="1:24" s="3" customFormat="1" ht="15.75" customHeight="1" x14ac:dyDescent="0.15">
      <c r="A34" s="525"/>
      <c r="B34" s="522"/>
      <c r="C34" s="26" t="s">
        <v>66</v>
      </c>
      <c r="D34" s="27"/>
      <c r="E34" s="517" t="s">
        <v>82</v>
      </c>
      <c r="F34" s="476"/>
      <c r="G34" s="476"/>
      <c r="H34" s="476"/>
      <c r="I34" s="476"/>
      <c r="J34" s="10" t="s">
        <v>31</v>
      </c>
      <c r="K34" s="25">
        <v>1922</v>
      </c>
      <c r="L34" s="25">
        <v>2957</v>
      </c>
      <c r="M34" s="25">
        <v>3904</v>
      </c>
      <c r="N34" s="25">
        <v>4666</v>
      </c>
      <c r="O34" s="25">
        <v>5497</v>
      </c>
      <c r="P34" s="25">
        <v>6304</v>
      </c>
      <c r="Q34" s="25">
        <v>6611</v>
      </c>
      <c r="R34" s="25">
        <v>5380</v>
      </c>
      <c r="S34" s="25">
        <v>5851</v>
      </c>
      <c r="T34" s="25">
        <v>6231</v>
      </c>
      <c r="U34" s="25">
        <v>5751</v>
      </c>
      <c r="V34" s="25">
        <v>5296</v>
      </c>
      <c r="W34" s="147"/>
      <c r="X34" s="152"/>
    </row>
    <row r="35" spans="1:24" s="3" customFormat="1" ht="15.75" customHeight="1" x14ac:dyDescent="0.15">
      <c r="A35" s="525"/>
      <c r="B35" s="522"/>
      <c r="C35" s="26" t="s">
        <v>4</v>
      </c>
      <c r="D35" s="27"/>
      <c r="E35" s="517" t="s">
        <v>83</v>
      </c>
      <c r="F35" s="476"/>
      <c r="G35" s="476"/>
      <c r="H35" s="476"/>
      <c r="I35" s="476"/>
      <c r="J35" s="477"/>
      <c r="K35" s="25"/>
      <c r="L35" s="25"/>
      <c r="M35" s="25"/>
      <c r="N35" s="25"/>
      <c r="O35" s="25"/>
      <c r="P35" s="25"/>
      <c r="Q35" s="25"/>
      <c r="R35" s="25"/>
      <c r="S35" s="25"/>
      <c r="T35" s="25"/>
      <c r="U35" s="25"/>
      <c r="V35" s="25"/>
      <c r="W35" s="148"/>
      <c r="X35" s="146"/>
    </row>
    <row r="36" spans="1:24" s="3" customFormat="1" ht="15.75" customHeight="1" x14ac:dyDescent="0.15">
      <c r="A36" s="525"/>
      <c r="B36" s="522"/>
      <c r="C36" s="26" t="s">
        <v>5</v>
      </c>
      <c r="D36" s="27"/>
      <c r="E36" s="517" t="s">
        <v>84</v>
      </c>
      <c r="F36" s="476"/>
      <c r="G36" s="476"/>
      <c r="H36" s="476"/>
      <c r="I36" s="476"/>
      <c r="J36" s="477"/>
      <c r="K36" s="25"/>
      <c r="L36" s="25"/>
      <c r="M36" s="25"/>
      <c r="N36" s="25"/>
      <c r="O36" s="25"/>
      <c r="P36" s="25"/>
      <c r="Q36" s="25"/>
      <c r="R36" s="25"/>
      <c r="S36" s="25"/>
      <c r="T36" s="25"/>
      <c r="U36" s="25"/>
      <c r="V36" s="25"/>
      <c r="W36" s="148"/>
      <c r="X36" s="146"/>
    </row>
    <row r="37" spans="1:24" s="3" customFormat="1" ht="15.75" customHeight="1" x14ac:dyDescent="0.15">
      <c r="A37" s="525"/>
      <c r="B37" s="522"/>
      <c r="C37" s="155" t="s">
        <v>79</v>
      </c>
      <c r="D37" s="125"/>
      <c r="E37" s="517" t="s">
        <v>18</v>
      </c>
      <c r="F37" s="476"/>
      <c r="G37" s="476"/>
      <c r="H37" s="476"/>
      <c r="I37" s="476"/>
      <c r="J37" s="477"/>
      <c r="K37" s="25"/>
      <c r="L37" s="25"/>
      <c r="M37" s="25"/>
      <c r="N37" s="25"/>
      <c r="O37" s="25"/>
      <c r="P37" s="25"/>
      <c r="Q37" s="25"/>
      <c r="R37" s="25"/>
      <c r="S37" s="25"/>
      <c r="T37" s="25"/>
      <c r="U37" s="25"/>
      <c r="V37" s="25"/>
      <c r="W37" s="148"/>
      <c r="X37" s="146"/>
    </row>
    <row r="38" spans="1:24" s="3" customFormat="1" ht="15.75" customHeight="1" x14ac:dyDescent="0.15">
      <c r="A38" s="526"/>
      <c r="B38" s="156"/>
      <c r="C38" s="23" t="s">
        <v>72</v>
      </c>
      <c r="D38" s="8"/>
      <c r="E38" s="517" t="s">
        <v>73</v>
      </c>
      <c r="F38" s="517"/>
      <c r="G38" s="249"/>
      <c r="H38" s="517" t="s">
        <v>30</v>
      </c>
      <c r="I38" s="517"/>
      <c r="J38" s="124" t="s">
        <v>32</v>
      </c>
      <c r="K38" s="144">
        <f>K22-K31</f>
        <v>-2086</v>
      </c>
      <c r="L38" s="144">
        <f>L22-L31</f>
        <v>-3031</v>
      </c>
      <c r="M38" s="144">
        <f t="shared" ref="M38:V38" si="10">M22-M31</f>
        <v>-3904</v>
      </c>
      <c r="N38" s="144">
        <f t="shared" si="10"/>
        <v>-4666</v>
      </c>
      <c r="O38" s="144">
        <f t="shared" si="10"/>
        <v>-4196</v>
      </c>
      <c r="P38" s="144">
        <f t="shared" si="10"/>
        <v>-5259</v>
      </c>
      <c r="Q38" s="144">
        <f t="shared" si="10"/>
        <v>-5854</v>
      </c>
      <c r="R38" s="144">
        <f t="shared" si="10"/>
        <v>-4864</v>
      </c>
      <c r="S38" s="144">
        <f t="shared" si="10"/>
        <v>-5593</v>
      </c>
      <c r="T38" s="144">
        <f t="shared" si="10"/>
        <v>-6231</v>
      </c>
      <c r="U38" s="144">
        <f t="shared" si="10"/>
        <v>-5751</v>
      </c>
      <c r="V38" s="144">
        <f t="shared" si="10"/>
        <v>-5296</v>
      </c>
      <c r="W38" s="148"/>
      <c r="X38" s="146"/>
    </row>
    <row r="39" spans="1:24" s="3" customFormat="1" ht="15.75" hidden="1" customHeight="1" x14ac:dyDescent="0.15">
      <c r="A39" s="234"/>
      <c r="B39" s="234"/>
      <c r="C39" s="154"/>
      <c r="D39" s="24"/>
      <c r="E39" s="252"/>
      <c r="F39" s="252"/>
      <c r="G39" s="252"/>
      <c r="H39" s="252"/>
      <c r="I39" s="252"/>
      <c r="J39" s="257"/>
      <c r="K39" s="235"/>
      <c r="L39" s="235"/>
      <c r="M39" s="235"/>
      <c r="N39" s="235"/>
      <c r="O39" s="235"/>
      <c r="P39" s="235"/>
      <c r="Q39" s="235"/>
      <c r="R39" s="235"/>
      <c r="S39" s="235"/>
      <c r="T39" s="235"/>
      <c r="U39" s="235"/>
      <c r="V39" s="235"/>
      <c r="W39" s="148"/>
      <c r="X39" s="146"/>
    </row>
    <row r="40" spans="1:24" s="3" customFormat="1" ht="15.75" hidden="1" customHeight="1" x14ac:dyDescent="0.15">
      <c r="A40" s="236"/>
      <c r="B40" s="236"/>
      <c r="C40" s="237"/>
      <c r="D40" s="238"/>
      <c r="E40" s="260"/>
      <c r="F40" s="260"/>
      <c r="G40" s="260"/>
      <c r="H40" s="260"/>
      <c r="I40" s="260"/>
      <c r="J40" s="262"/>
      <c r="K40" s="239"/>
      <c r="L40" s="239"/>
      <c r="M40" s="239"/>
      <c r="N40" s="239"/>
      <c r="O40" s="239"/>
      <c r="P40" s="239"/>
      <c r="Q40" s="239"/>
      <c r="R40" s="239"/>
      <c r="S40" s="239"/>
      <c r="T40" s="239"/>
      <c r="U40" s="239"/>
      <c r="V40" s="239"/>
      <c r="W40" s="148"/>
      <c r="X40" s="146"/>
    </row>
    <row r="41" spans="1:24" s="3" customFormat="1" ht="15.75" hidden="1" customHeight="1" x14ac:dyDescent="0.15">
      <c r="A41" s="236"/>
      <c r="B41" s="236"/>
      <c r="C41" s="237"/>
      <c r="D41" s="238"/>
      <c r="E41" s="260"/>
      <c r="F41" s="260"/>
      <c r="G41" s="260"/>
      <c r="H41" s="260"/>
      <c r="I41" s="260"/>
      <c r="J41" s="262"/>
      <c r="K41" s="239"/>
      <c r="L41" s="239"/>
      <c r="M41" s="239"/>
      <c r="N41" s="239"/>
      <c r="O41" s="239"/>
      <c r="P41" s="239"/>
      <c r="Q41" s="239"/>
      <c r="R41" s="239"/>
      <c r="S41" s="239"/>
      <c r="T41" s="239"/>
      <c r="U41" s="239"/>
      <c r="V41" s="239"/>
      <c r="W41" s="148"/>
      <c r="X41" s="146"/>
    </row>
    <row r="42" spans="1:24" s="3" customFormat="1" ht="15.75" hidden="1" customHeight="1" x14ac:dyDescent="0.15">
      <c r="A42" s="523" t="s">
        <v>310</v>
      </c>
      <c r="B42" s="523"/>
      <c r="C42" s="523"/>
      <c r="D42" s="523"/>
      <c r="E42" s="523"/>
      <c r="F42" s="523"/>
      <c r="G42" s="523"/>
      <c r="H42" s="523"/>
      <c r="I42" s="523"/>
      <c r="J42" s="523"/>
      <c r="K42" s="523"/>
      <c r="L42" s="523"/>
      <c r="M42" s="523"/>
      <c r="N42" s="523"/>
      <c r="O42" s="523"/>
      <c r="P42" s="523"/>
      <c r="Q42" s="523"/>
      <c r="R42" s="523"/>
      <c r="S42" s="523"/>
      <c r="T42" s="523"/>
      <c r="U42" s="523"/>
      <c r="V42" s="523"/>
      <c r="W42" s="148"/>
      <c r="X42" s="146"/>
    </row>
    <row r="43" spans="1:24" s="3" customFormat="1" ht="15.75" customHeight="1" x14ac:dyDescent="0.15">
      <c r="A43" s="230"/>
      <c r="B43" s="231"/>
      <c r="C43" s="520" t="s">
        <v>85</v>
      </c>
      <c r="D43" s="520"/>
      <c r="E43" s="520"/>
      <c r="F43" s="520"/>
      <c r="G43" s="254"/>
      <c r="H43" s="520" t="s">
        <v>86</v>
      </c>
      <c r="I43" s="520"/>
      <c r="J43" s="232" t="s">
        <v>33</v>
      </c>
      <c r="K43" s="233">
        <f>K21+K38</f>
        <v>-164</v>
      </c>
      <c r="L43" s="233">
        <f t="shared" ref="L43:V43" si="11">L21+L38</f>
        <v>-74</v>
      </c>
      <c r="M43" s="233">
        <f t="shared" si="11"/>
        <v>0</v>
      </c>
      <c r="N43" s="233">
        <f t="shared" si="11"/>
        <v>0</v>
      </c>
      <c r="O43" s="233">
        <f t="shared" si="11"/>
        <v>0</v>
      </c>
      <c r="P43" s="233">
        <f t="shared" si="11"/>
        <v>0</v>
      </c>
      <c r="Q43" s="233">
        <f t="shared" si="11"/>
        <v>0</v>
      </c>
      <c r="R43" s="233">
        <f t="shared" si="11"/>
        <v>0</v>
      </c>
      <c r="S43" s="233">
        <f t="shared" si="11"/>
        <v>0</v>
      </c>
      <c r="T43" s="233">
        <f t="shared" si="11"/>
        <v>0</v>
      </c>
      <c r="U43" s="233">
        <f t="shared" si="11"/>
        <v>0</v>
      </c>
      <c r="V43" s="233">
        <f t="shared" si="11"/>
        <v>0</v>
      </c>
      <c r="W43" s="148"/>
      <c r="X43" s="146"/>
    </row>
    <row r="44" spans="1:24" s="3" customFormat="1" ht="15.75" customHeight="1" x14ac:dyDescent="0.15">
      <c r="A44" s="157"/>
      <c r="B44" s="158"/>
      <c r="C44" s="517" t="s">
        <v>87</v>
      </c>
      <c r="D44" s="517"/>
      <c r="E44" s="517"/>
      <c r="F44" s="517"/>
      <c r="G44" s="249"/>
      <c r="H44" s="249"/>
      <c r="I44" s="249"/>
      <c r="J44" s="124" t="s">
        <v>34</v>
      </c>
      <c r="K44" s="25"/>
      <c r="L44" s="25"/>
      <c r="M44" s="25"/>
      <c r="N44" s="25"/>
      <c r="O44" s="25"/>
      <c r="P44" s="25"/>
      <c r="Q44" s="25"/>
      <c r="R44" s="25"/>
      <c r="S44" s="25"/>
      <c r="T44" s="25"/>
      <c r="U44" s="25"/>
      <c r="V44" s="25"/>
      <c r="W44" s="148"/>
      <c r="X44" s="146"/>
    </row>
    <row r="45" spans="1:24" s="3" customFormat="1" ht="15.75" customHeight="1" x14ac:dyDescent="0.15">
      <c r="A45" s="157"/>
      <c r="B45" s="158"/>
      <c r="C45" s="517" t="s">
        <v>88</v>
      </c>
      <c r="D45" s="517"/>
      <c r="E45" s="517"/>
      <c r="F45" s="517"/>
      <c r="G45" s="249"/>
      <c r="H45" s="249"/>
      <c r="I45" s="249"/>
      <c r="J45" s="124" t="s">
        <v>89</v>
      </c>
      <c r="K45" s="25">
        <v>238</v>
      </c>
      <c r="L45" s="25">
        <v>74</v>
      </c>
      <c r="M45" s="25"/>
      <c r="N45" s="25"/>
      <c r="O45" s="25"/>
      <c r="P45" s="25"/>
      <c r="Q45" s="25"/>
      <c r="R45" s="25"/>
      <c r="S45" s="25"/>
      <c r="T45" s="25"/>
      <c r="U45" s="25"/>
      <c r="V45" s="25"/>
      <c r="W45" s="148"/>
      <c r="X45" s="146"/>
    </row>
    <row r="46" spans="1:24" s="3" customFormat="1" ht="15.75" customHeight="1" x14ac:dyDescent="0.15">
      <c r="A46" s="157"/>
      <c r="B46" s="158"/>
      <c r="C46" s="517" t="s">
        <v>90</v>
      </c>
      <c r="D46" s="517"/>
      <c r="E46" s="517"/>
      <c r="F46" s="517"/>
      <c r="G46" s="249"/>
      <c r="H46" s="249"/>
      <c r="I46" s="249"/>
      <c r="J46" s="124" t="s">
        <v>91</v>
      </c>
      <c r="K46" s="144"/>
      <c r="L46" s="144"/>
      <c r="M46" s="144"/>
      <c r="N46" s="144"/>
      <c r="O46" s="144"/>
      <c r="P46" s="144"/>
      <c r="Q46" s="144"/>
      <c r="R46" s="144"/>
      <c r="S46" s="144"/>
      <c r="T46" s="144"/>
      <c r="U46" s="144"/>
      <c r="V46" s="144"/>
      <c r="W46" s="148"/>
      <c r="X46" s="146"/>
    </row>
    <row r="47" spans="1:24" s="6" customFormat="1" ht="15.75" customHeight="1" x14ac:dyDescent="0.15">
      <c r="A47" s="157"/>
      <c r="B47" s="158"/>
      <c r="C47" s="517" t="s">
        <v>92</v>
      </c>
      <c r="D47" s="476"/>
      <c r="E47" s="476"/>
      <c r="F47" s="476"/>
      <c r="G47" s="250"/>
      <c r="H47" s="517" t="s">
        <v>93</v>
      </c>
      <c r="I47" s="517"/>
      <c r="J47" s="124" t="s">
        <v>37</v>
      </c>
      <c r="K47" s="11">
        <f>K43-K44+K45-K46</f>
        <v>74</v>
      </c>
      <c r="L47" s="11">
        <f>L43-L44+L45-L46</f>
        <v>0</v>
      </c>
      <c r="M47" s="11">
        <f t="shared" ref="M47:V47" si="12">M43-M44+M45-M46</f>
        <v>0</v>
      </c>
      <c r="N47" s="11">
        <f t="shared" si="12"/>
        <v>0</v>
      </c>
      <c r="O47" s="11">
        <f t="shared" si="12"/>
        <v>0</v>
      </c>
      <c r="P47" s="11">
        <f t="shared" si="12"/>
        <v>0</v>
      </c>
      <c r="Q47" s="11">
        <f t="shared" si="12"/>
        <v>0</v>
      </c>
      <c r="R47" s="11">
        <f t="shared" si="12"/>
        <v>0</v>
      </c>
      <c r="S47" s="11">
        <f t="shared" si="12"/>
        <v>0</v>
      </c>
      <c r="T47" s="11">
        <f t="shared" si="12"/>
        <v>0</v>
      </c>
      <c r="U47" s="11">
        <f t="shared" si="12"/>
        <v>0</v>
      </c>
      <c r="V47" s="11">
        <f t="shared" si="12"/>
        <v>0</v>
      </c>
      <c r="W47" s="159"/>
      <c r="X47" s="160"/>
    </row>
    <row r="48" spans="1:24" s="6" customFormat="1" ht="15.75" customHeight="1" x14ac:dyDescent="0.15">
      <c r="A48" s="157"/>
      <c r="B48" s="158"/>
      <c r="C48" s="517" t="s">
        <v>94</v>
      </c>
      <c r="D48" s="476"/>
      <c r="E48" s="476"/>
      <c r="F48" s="476"/>
      <c r="G48" s="476"/>
      <c r="H48" s="476"/>
      <c r="I48" s="476"/>
      <c r="J48" s="124" t="s">
        <v>38</v>
      </c>
      <c r="K48" s="144">
        <v>74</v>
      </c>
      <c r="L48" s="144"/>
      <c r="M48" s="144"/>
      <c r="N48" s="144"/>
      <c r="O48" s="144"/>
      <c r="P48" s="144"/>
      <c r="Q48" s="144"/>
      <c r="R48" s="144"/>
      <c r="S48" s="144"/>
      <c r="T48" s="144"/>
      <c r="U48" s="144"/>
      <c r="V48" s="144"/>
      <c r="W48" s="159"/>
      <c r="X48" s="160"/>
    </row>
    <row r="49" spans="1:24" s="6" customFormat="1" ht="15.75" customHeight="1" x14ac:dyDescent="0.15">
      <c r="A49" s="518"/>
      <c r="B49" s="161"/>
      <c r="C49" s="507" t="s">
        <v>95</v>
      </c>
      <c r="D49" s="478"/>
      <c r="E49" s="478"/>
      <c r="F49" s="478"/>
      <c r="G49" s="519" t="s">
        <v>96</v>
      </c>
      <c r="H49" s="476"/>
      <c r="I49" s="476"/>
      <c r="J49" s="124" t="s">
        <v>39</v>
      </c>
      <c r="K49" s="144"/>
      <c r="L49" s="144"/>
      <c r="M49" s="144"/>
      <c r="N49" s="144"/>
      <c r="O49" s="144"/>
      <c r="P49" s="144"/>
      <c r="Q49" s="144"/>
      <c r="R49" s="144"/>
      <c r="S49" s="144"/>
      <c r="T49" s="144"/>
      <c r="U49" s="144"/>
      <c r="V49" s="144"/>
      <c r="W49" s="159"/>
      <c r="X49" s="160"/>
    </row>
    <row r="50" spans="1:24" s="6" customFormat="1" ht="15.75" customHeight="1" x14ac:dyDescent="0.15">
      <c r="A50" s="506"/>
      <c r="B50" s="162"/>
      <c r="C50" s="520" t="s">
        <v>97</v>
      </c>
      <c r="D50" s="508"/>
      <c r="E50" s="508"/>
      <c r="F50" s="508"/>
      <c r="G50" s="519" t="s">
        <v>98</v>
      </c>
      <c r="H50" s="476"/>
      <c r="I50" s="476"/>
      <c r="J50" s="124" t="s">
        <v>99</v>
      </c>
      <c r="K50" s="144"/>
      <c r="L50" s="144"/>
      <c r="M50" s="144"/>
      <c r="N50" s="144"/>
      <c r="O50" s="144"/>
      <c r="P50" s="144"/>
      <c r="Q50" s="144"/>
      <c r="R50" s="144"/>
      <c r="S50" s="144"/>
      <c r="T50" s="144"/>
      <c r="U50" s="144"/>
      <c r="V50" s="144"/>
      <c r="W50" s="159"/>
      <c r="X50" s="160"/>
    </row>
    <row r="51" spans="1:24" s="3" customFormat="1" ht="14.1" customHeight="1" x14ac:dyDescent="0.15">
      <c r="A51" s="498"/>
      <c r="B51" s="32"/>
      <c r="C51" s="513" t="s">
        <v>100</v>
      </c>
      <c r="D51" s="514"/>
      <c r="E51" s="514"/>
      <c r="F51" s="514"/>
      <c r="G51" s="261"/>
      <c r="H51" s="262" t="s">
        <v>99</v>
      </c>
      <c r="I51" s="515" t="s">
        <v>35</v>
      </c>
      <c r="J51" s="516" t="s">
        <v>36</v>
      </c>
      <c r="K51" s="496"/>
      <c r="L51" s="496"/>
      <c r="M51" s="496"/>
      <c r="N51" s="496"/>
      <c r="O51" s="496"/>
      <c r="P51" s="496"/>
      <c r="Q51" s="496"/>
      <c r="R51" s="496"/>
      <c r="S51" s="496"/>
      <c r="T51" s="496"/>
      <c r="U51" s="496"/>
      <c r="V51" s="496"/>
      <c r="W51" s="148"/>
      <c r="X51" s="146"/>
    </row>
    <row r="52" spans="1:24" s="3" customFormat="1" ht="14.1" customHeight="1" x14ac:dyDescent="0.15">
      <c r="A52" s="506"/>
      <c r="B52" s="162"/>
      <c r="C52" s="508"/>
      <c r="D52" s="508"/>
      <c r="E52" s="508"/>
      <c r="F52" s="508"/>
      <c r="G52" s="256"/>
      <c r="H52" s="123" t="s">
        <v>101</v>
      </c>
      <c r="I52" s="510"/>
      <c r="J52" s="512"/>
      <c r="K52" s="497"/>
      <c r="L52" s="497"/>
      <c r="M52" s="497"/>
      <c r="N52" s="497"/>
      <c r="O52" s="497"/>
      <c r="P52" s="497"/>
      <c r="Q52" s="497"/>
      <c r="R52" s="497"/>
      <c r="S52" s="497"/>
      <c r="T52" s="497"/>
      <c r="U52" s="497"/>
      <c r="V52" s="497"/>
      <c r="W52" s="148"/>
      <c r="X52" s="146"/>
    </row>
    <row r="53" spans="1:24" s="3" customFormat="1" ht="14.1" customHeight="1" x14ac:dyDescent="0.15">
      <c r="A53" s="498"/>
      <c r="B53" s="263"/>
      <c r="C53" s="507" t="s">
        <v>102</v>
      </c>
      <c r="D53" s="507"/>
      <c r="E53" s="507"/>
      <c r="F53" s="507"/>
      <c r="G53" s="252"/>
      <c r="H53" s="257" t="s">
        <v>14</v>
      </c>
      <c r="I53" s="509" t="s">
        <v>35</v>
      </c>
      <c r="J53" s="511" t="s">
        <v>36</v>
      </c>
      <c r="K53" s="496">
        <f>K4/(K12+K34)*100</f>
        <v>100</v>
      </c>
      <c r="L53" s="496">
        <f t="shared" ref="L53:V53" si="13">L4/(L12+L34)*100</f>
        <v>100</v>
      </c>
      <c r="M53" s="496">
        <f t="shared" si="13"/>
        <v>100</v>
      </c>
      <c r="N53" s="496">
        <f t="shared" si="13"/>
        <v>100</v>
      </c>
      <c r="O53" s="496">
        <f t="shared" si="13"/>
        <v>95.654787749240171</v>
      </c>
      <c r="P53" s="496">
        <f t="shared" si="13"/>
        <v>96.618013527945891</v>
      </c>
      <c r="Q53" s="496">
        <f t="shared" si="13"/>
        <v>97.55301267132144</v>
      </c>
      <c r="R53" s="496">
        <f t="shared" si="13"/>
        <v>98.250550940837428</v>
      </c>
      <c r="S53" s="496">
        <f t="shared" si="13"/>
        <v>99.13824777046662</v>
      </c>
      <c r="T53" s="496">
        <f t="shared" si="13"/>
        <v>100</v>
      </c>
      <c r="U53" s="496">
        <f t="shared" si="13"/>
        <v>100</v>
      </c>
      <c r="V53" s="496">
        <f t="shared" si="13"/>
        <v>100</v>
      </c>
      <c r="W53" s="148"/>
      <c r="X53" s="146"/>
    </row>
    <row r="54" spans="1:24" s="3" customFormat="1" ht="14.1" customHeight="1" x14ac:dyDescent="0.15">
      <c r="A54" s="506"/>
      <c r="B54" s="162"/>
      <c r="C54" s="508"/>
      <c r="D54" s="508"/>
      <c r="E54" s="508"/>
      <c r="F54" s="508"/>
      <c r="G54" s="256"/>
      <c r="H54" s="123" t="s">
        <v>103</v>
      </c>
      <c r="I54" s="510"/>
      <c r="J54" s="512"/>
      <c r="K54" s="497"/>
      <c r="L54" s="497"/>
      <c r="M54" s="497"/>
      <c r="N54" s="497"/>
      <c r="O54" s="497"/>
      <c r="P54" s="497"/>
      <c r="Q54" s="497"/>
      <c r="R54" s="497"/>
      <c r="S54" s="497"/>
      <c r="T54" s="497"/>
      <c r="U54" s="497"/>
      <c r="V54" s="497"/>
      <c r="W54" s="148"/>
      <c r="X54" s="146"/>
    </row>
    <row r="55" spans="1:24" ht="14.1" customHeight="1" x14ac:dyDescent="0.15">
      <c r="A55" s="498"/>
      <c r="B55" s="500"/>
      <c r="C55" s="502" t="s">
        <v>104</v>
      </c>
      <c r="D55" s="503"/>
      <c r="E55" s="503"/>
      <c r="F55" s="503"/>
      <c r="G55" s="503"/>
      <c r="H55" s="503"/>
      <c r="I55" s="503"/>
      <c r="J55" s="504" t="s">
        <v>105</v>
      </c>
      <c r="K55" s="492"/>
      <c r="L55" s="492"/>
      <c r="M55" s="492"/>
      <c r="N55" s="492"/>
      <c r="O55" s="492"/>
      <c r="P55" s="492"/>
      <c r="Q55" s="492"/>
      <c r="R55" s="492"/>
      <c r="S55" s="492"/>
      <c r="T55" s="492"/>
      <c r="U55" s="492"/>
      <c r="V55" s="492"/>
      <c r="W55" s="163"/>
    </row>
    <row r="56" spans="1:24" ht="14.1" customHeight="1" x14ac:dyDescent="0.15">
      <c r="A56" s="499"/>
      <c r="B56" s="501"/>
      <c r="C56" s="489"/>
      <c r="D56" s="489"/>
      <c r="E56" s="489"/>
      <c r="F56" s="489"/>
      <c r="G56" s="489"/>
      <c r="H56" s="489"/>
      <c r="I56" s="489"/>
      <c r="J56" s="505"/>
      <c r="K56" s="493"/>
      <c r="L56" s="493"/>
      <c r="M56" s="493"/>
      <c r="N56" s="493"/>
      <c r="O56" s="493"/>
      <c r="P56" s="493"/>
      <c r="Q56" s="493"/>
      <c r="R56" s="493"/>
      <c r="S56" s="493"/>
      <c r="T56" s="493"/>
      <c r="U56" s="493"/>
      <c r="V56" s="493"/>
      <c r="W56" s="163"/>
    </row>
    <row r="57" spans="1:24" ht="15.75" customHeight="1" x14ac:dyDescent="0.15">
      <c r="A57" s="164"/>
      <c r="B57" s="165"/>
      <c r="C57" s="489" t="s">
        <v>106</v>
      </c>
      <c r="D57" s="483"/>
      <c r="E57" s="483"/>
      <c r="F57" s="483"/>
      <c r="G57" s="483"/>
      <c r="H57" s="483"/>
      <c r="I57" s="483"/>
      <c r="J57" s="166" t="s">
        <v>107</v>
      </c>
      <c r="K57" s="167">
        <f>K5-K7</f>
        <v>7966</v>
      </c>
      <c r="L57" s="167">
        <f t="shared" ref="L57:V57" si="14">L5-L7</f>
        <v>8470</v>
      </c>
      <c r="M57" s="167">
        <f>M5-M7</f>
        <v>7908</v>
      </c>
      <c r="N57" s="167">
        <f t="shared" si="14"/>
        <v>7736</v>
      </c>
      <c r="O57" s="167">
        <f t="shared" si="14"/>
        <v>8683</v>
      </c>
      <c r="P57" s="167">
        <f t="shared" si="14"/>
        <v>8683</v>
      </c>
      <c r="Q57" s="167">
        <f t="shared" si="14"/>
        <v>8683</v>
      </c>
      <c r="R57" s="167">
        <f t="shared" si="14"/>
        <v>8683</v>
      </c>
      <c r="S57" s="167">
        <f t="shared" si="14"/>
        <v>8683</v>
      </c>
      <c r="T57" s="167">
        <f t="shared" si="14"/>
        <v>8683</v>
      </c>
      <c r="U57" s="167">
        <f t="shared" si="14"/>
        <v>8683</v>
      </c>
      <c r="V57" s="167">
        <f t="shared" si="14"/>
        <v>8683</v>
      </c>
      <c r="W57" s="163"/>
    </row>
    <row r="58" spans="1:24" ht="27.75" customHeight="1" x14ac:dyDescent="0.15">
      <c r="A58" s="168"/>
      <c r="B58" s="169"/>
      <c r="C58" s="487" t="s">
        <v>108</v>
      </c>
      <c r="D58" s="483"/>
      <c r="E58" s="483"/>
      <c r="F58" s="483"/>
      <c r="G58" s="483"/>
      <c r="H58" s="490" t="s">
        <v>109</v>
      </c>
      <c r="I58" s="494"/>
      <c r="J58" s="495"/>
      <c r="K58" s="167"/>
      <c r="L58" s="167"/>
      <c r="M58" s="167"/>
      <c r="N58" s="167"/>
      <c r="O58" s="167"/>
      <c r="P58" s="167"/>
      <c r="Q58" s="167"/>
      <c r="R58" s="167"/>
      <c r="S58" s="167"/>
      <c r="T58" s="167"/>
      <c r="U58" s="167"/>
      <c r="V58" s="167"/>
      <c r="W58" s="163"/>
    </row>
    <row r="59" spans="1:24" ht="27.75" customHeight="1" x14ac:dyDescent="0.15">
      <c r="A59" s="170"/>
      <c r="B59" s="171"/>
      <c r="C59" s="486" t="s">
        <v>110</v>
      </c>
      <c r="D59" s="487"/>
      <c r="E59" s="487"/>
      <c r="F59" s="487"/>
      <c r="G59" s="487"/>
      <c r="H59" s="487"/>
      <c r="I59" s="172"/>
      <c r="J59" s="264" t="s">
        <v>111</v>
      </c>
      <c r="K59" s="278"/>
      <c r="L59" s="278"/>
      <c r="M59" s="278"/>
      <c r="N59" s="278"/>
      <c r="O59" s="278"/>
      <c r="P59" s="278"/>
      <c r="Q59" s="278"/>
      <c r="R59" s="278"/>
      <c r="S59" s="278"/>
      <c r="T59" s="278"/>
      <c r="U59" s="278"/>
      <c r="V59" s="167"/>
      <c r="W59" s="163"/>
    </row>
    <row r="60" spans="1:24" ht="27.75" customHeight="1" x14ac:dyDescent="0.15">
      <c r="A60" s="173"/>
      <c r="B60" s="174"/>
      <c r="C60" s="487" t="s">
        <v>112</v>
      </c>
      <c r="D60" s="483"/>
      <c r="E60" s="483"/>
      <c r="F60" s="483"/>
      <c r="G60" s="483"/>
      <c r="H60" s="483"/>
      <c r="I60" s="265"/>
      <c r="J60" s="175" t="s">
        <v>113</v>
      </c>
      <c r="K60" s="167"/>
      <c r="L60" s="167"/>
      <c r="M60" s="167"/>
      <c r="N60" s="167"/>
      <c r="O60" s="167"/>
      <c r="P60" s="167"/>
      <c r="Q60" s="167"/>
      <c r="R60" s="167"/>
      <c r="S60" s="167"/>
      <c r="T60" s="167"/>
      <c r="U60" s="167"/>
      <c r="V60" s="167"/>
      <c r="W60" s="163"/>
    </row>
    <row r="61" spans="1:24" ht="27.75" customHeight="1" x14ac:dyDescent="0.15">
      <c r="A61" s="176"/>
      <c r="B61" s="177"/>
      <c r="C61" s="488" t="s">
        <v>114</v>
      </c>
      <c r="D61" s="489"/>
      <c r="E61" s="489"/>
      <c r="F61" s="489"/>
      <c r="G61" s="489"/>
      <c r="H61" s="489"/>
      <c r="I61" s="178"/>
      <c r="J61" s="179" t="s">
        <v>115</v>
      </c>
      <c r="K61" s="279"/>
      <c r="L61" s="279"/>
      <c r="M61" s="279"/>
      <c r="N61" s="279"/>
      <c r="O61" s="279"/>
      <c r="P61" s="279"/>
      <c r="Q61" s="279"/>
      <c r="R61" s="279"/>
      <c r="S61" s="279"/>
      <c r="T61" s="279"/>
      <c r="U61" s="279"/>
      <c r="V61" s="167"/>
      <c r="W61" s="163"/>
    </row>
    <row r="62" spans="1:24" ht="27.75" customHeight="1" x14ac:dyDescent="0.15">
      <c r="A62" s="173"/>
      <c r="B62" s="174"/>
      <c r="C62" s="487" t="s">
        <v>116</v>
      </c>
      <c r="D62" s="483"/>
      <c r="E62" s="483"/>
      <c r="F62" s="483"/>
      <c r="G62" s="483"/>
      <c r="H62" s="490" t="s">
        <v>117</v>
      </c>
      <c r="I62" s="490"/>
      <c r="J62" s="491"/>
      <c r="K62" s="167"/>
      <c r="L62" s="167"/>
      <c r="M62" s="167"/>
      <c r="N62" s="167"/>
      <c r="O62" s="167"/>
      <c r="P62" s="167"/>
      <c r="Q62" s="167"/>
      <c r="R62" s="167"/>
      <c r="S62" s="167"/>
      <c r="T62" s="167"/>
      <c r="U62" s="167"/>
      <c r="V62" s="167"/>
      <c r="W62" s="163"/>
    </row>
    <row r="63" spans="1:24" ht="15.75" customHeight="1" x14ac:dyDescent="0.15">
      <c r="A63" s="164"/>
      <c r="B63" s="165"/>
      <c r="C63" s="482" t="s">
        <v>50</v>
      </c>
      <c r="D63" s="483"/>
      <c r="E63" s="483"/>
      <c r="F63" s="483"/>
      <c r="G63" s="483"/>
      <c r="H63" s="483"/>
      <c r="I63" s="174"/>
      <c r="J63" s="175" t="s">
        <v>118</v>
      </c>
      <c r="K63" s="167"/>
      <c r="L63" s="167"/>
      <c r="M63" s="167"/>
      <c r="N63" s="167"/>
      <c r="O63" s="167"/>
      <c r="P63" s="167"/>
      <c r="Q63" s="167"/>
      <c r="R63" s="167"/>
      <c r="S63" s="167"/>
      <c r="T63" s="167"/>
      <c r="U63" s="167"/>
      <c r="V63" s="167"/>
      <c r="W63" s="163"/>
    </row>
    <row r="64" spans="1:24" ht="15.75" customHeight="1" x14ac:dyDescent="0.15">
      <c r="A64" s="157"/>
      <c r="B64" s="158"/>
      <c r="C64" s="482" t="s">
        <v>119</v>
      </c>
      <c r="D64" s="483"/>
      <c r="E64" s="483"/>
      <c r="F64" s="483"/>
      <c r="G64" s="483"/>
      <c r="H64" s="483"/>
      <c r="I64" s="174"/>
      <c r="J64" s="175" t="s">
        <v>120</v>
      </c>
      <c r="K64" s="167">
        <v>85839</v>
      </c>
      <c r="L64" s="167">
        <v>93282</v>
      </c>
      <c r="M64" s="167">
        <v>97879</v>
      </c>
      <c r="N64" s="167">
        <v>105113</v>
      </c>
      <c r="O64" s="167">
        <v>99616</v>
      </c>
      <c r="P64" s="167">
        <v>93312</v>
      </c>
      <c r="Q64" s="167">
        <v>86701</v>
      </c>
      <c r="R64" s="167">
        <v>81321</v>
      </c>
      <c r="S64" s="167">
        <v>75653</v>
      </c>
      <c r="T64" s="167">
        <v>69584</v>
      </c>
      <c r="U64" s="167">
        <v>64000</v>
      </c>
      <c r="V64" s="167">
        <v>58875</v>
      </c>
      <c r="W64" s="163"/>
    </row>
    <row r="65" spans="1:24" ht="15.75" customHeight="1" x14ac:dyDescent="0.15">
      <c r="A65" s="127" t="s">
        <v>51</v>
      </c>
      <c r="B65" s="127"/>
      <c r="D65" s="180"/>
      <c r="I65" s="128"/>
      <c r="J65" s="127"/>
      <c r="V65" s="128" t="s">
        <v>40</v>
      </c>
      <c r="W65" s="163"/>
    </row>
    <row r="66" spans="1:24" ht="15.75" customHeight="1" x14ac:dyDescent="0.15">
      <c r="A66" s="181"/>
      <c r="B66" s="131"/>
      <c r="C66" s="131"/>
      <c r="D66" s="182"/>
      <c r="E66" s="131"/>
      <c r="F66" s="131"/>
      <c r="G66" s="131"/>
      <c r="H66" s="132" t="s">
        <v>41</v>
      </c>
      <c r="I66" s="132"/>
      <c r="J66" s="183"/>
      <c r="K66" s="251" t="s">
        <v>7</v>
      </c>
      <c r="L66" s="251" t="s">
        <v>8</v>
      </c>
      <c r="M66" s="484" t="s">
        <v>9</v>
      </c>
      <c r="N66" s="480">
        <f>N2</f>
        <v>3</v>
      </c>
      <c r="O66" s="480">
        <f>N66+1</f>
        <v>4</v>
      </c>
      <c r="P66" s="480">
        <f t="shared" ref="P66:V66" si="15">O66+1</f>
        <v>5</v>
      </c>
      <c r="Q66" s="480">
        <f t="shared" si="15"/>
        <v>6</v>
      </c>
      <c r="R66" s="480">
        <f t="shared" si="15"/>
        <v>7</v>
      </c>
      <c r="S66" s="480">
        <f t="shared" si="15"/>
        <v>8</v>
      </c>
      <c r="T66" s="480">
        <f t="shared" si="15"/>
        <v>9</v>
      </c>
      <c r="U66" s="480">
        <f t="shared" si="15"/>
        <v>10</v>
      </c>
      <c r="V66" s="480">
        <f t="shared" si="15"/>
        <v>11</v>
      </c>
      <c r="W66" s="163"/>
    </row>
    <row r="67" spans="1:24" ht="30" customHeight="1" x14ac:dyDescent="0.15">
      <c r="A67" s="184"/>
      <c r="B67" s="137"/>
      <c r="C67" s="137" t="s">
        <v>58</v>
      </c>
      <c r="D67" s="137"/>
      <c r="E67" s="137" t="s">
        <v>59</v>
      </c>
      <c r="F67" s="137"/>
      <c r="G67" s="137"/>
      <c r="H67" s="137"/>
      <c r="I67" s="185"/>
      <c r="J67" s="186"/>
      <c r="K67" s="139" t="s">
        <v>10</v>
      </c>
      <c r="L67" s="139" t="s">
        <v>11</v>
      </c>
      <c r="M67" s="485"/>
      <c r="N67" s="481"/>
      <c r="O67" s="481"/>
      <c r="P67" s="481"/>
      <c r="Q67" s="481"/>
      <c r="R67" s="481"/>
      <c r="S67" s="481"/>
      <c r="T67" s="481"/>
      <c r="U67" s="481"/>
      <c r="V67" s="481"/>
      <c r="W67" s="163"/>
    </row>
    <row r="68" spans="1:24" ht="15.75" customHeight="1" x14ac:dyDescent="0.15">
      <c r="A68" s="187"/>
      <c r="B68" s="172"/>
      <c r="C68" s="478" t="s">
        <v>52</v>
      </c>
      <c r="D68" s="478"/>
      <c r="E68" s="478"/>
      <c r="F68" s="478"/>
      <c r="G68" s="248"/>
      <c r="H68" s="248"/>
      <c r="I68" s="265"/>
      <c r="J68" s="253"/>
      <c r="K68" s="188">
        <f>K69+K70</f>
        <v>8546</v>
      </c>
      <c r="L68" s="188">
        <f t="shared" ref="L68:N68" si="16">L69+L70</f>
        <v>10149</v>
      </c>
      <c r="M68" s="188">
        <f t="shared" si="16"/>
        <v>14595</v>
      </c>
      <c r="N68" s="188">
        <f t="shared" si="16"/>
        <v>17425</v>
      </c>
      <c r="O68" s="188">
        <f>O10</f>
        <v>19717</v>
      </c>
      <c r="P68" s="188">
        <f t="shared" ref="P68:V68" si="17">P10</f>
        <v>20751</v>
      </c>
      <c r="Q68" s="188">
        <f t="shared" si="17"/>
        <v>21316</v>
      </c>
      <c r="R68" s="188">
        <f t="shared" si="17"/>
        <v>20296</v>
      </c>
      <c r="S68" s="188">
        <f t="shared" si="17"/>
        <v>20998</v>
      </c>
      <c r="T68" s="188">
        <f t="shared" si="17"/>
        <v>21597</v>
      </c>
      <c r="U68" s="188">
        <f t="shared" si="17"/>
        <v>21072</v>
      </c>
      <c r="V68" s="188">
        <f t="shared" si="17"/>
        <v>20571</v>
      </c>
      <c r="W68" s="163"/>
    </row>
    <row r="69" spans="1:24" ht="15.75" customHeight="1" x14ac:dyDescent="0.15">
      <c r="A69" s="189"/>
      <c r="B69" s="190"/>
      <c r="C69" s="190"/>
      <c r="D69" s="191"/>
      <c r="E69" s="190"/>
      <c r="F69" s="192"/>
      <c r="G69" s="475" t="s">
        <v>53</v>
      </c>
      <c r="H69" s="476"/>
      <c r="I69" s="476"/>
      <c r="J69" s="477"/>
      <c r="K69" s="144">
        <v>2517</v>
      </c>
      <c r="L69" s="144">
        <v>3556</v>
      </c>
      <c r="M69" s="144">
        <v>4497</v>
      </c>
      <c r="N69" s="144">
        <v>5449</v>
      </c>
      <c r="O69" s="144">
        <v>6669</v>
      </c>
      <c r="P69" s="144">
        <v>7447</v>
      </c>
      <c r="Q69" s="144">
        <v>7724</v>
      </c>
      <c r="R69" s="144">
        <v>6464</v>
      </c>
      <c r="S69" s="144">
        <v>6907</v>
      </c>
      <c r="T69" s="144">
        <v>7248</v>
      </c>
      <c r="U69" s="144">
        <v>6723</v>
      </c>
      <c r="V69" s="144">
        <v>6222</v>
      </c>
      <c r="W69" s="163"/>
      <c r="X69" s="152"/>
    </row>
    <row r="70" spans="1:24" ht="15.75" customHeight="1" x14ac:dyDescent="0.15">
      <c r="A70" s="193"/>
      <c r="B70" s="194"/>
      <c r="C70" s="190"/>
      <c r="D70" s="191"/>
      <c r="E70" s="190"/>
      <c r="F70" s="192"/>
      <c r="G70" s="475" t="s">
        <v>54</v>
      </c>
      <c r="H70" s="476"/>
      <c r="I70" s="476"/>
      <c r="J70" s="477"/>
      <c r="K70" s="144">
        <v>6029</v>
      </c>
      <c r="L70" s="144">
        <v>6593</v>
      </c>
      <c r="M70" s="144">
        <v>10098</v>
      </c>
      <c r="N70" s="144">
        <v>11976</v>
      </c>
      <c r="O70" s="144">
        <f>O68-O69</f>
        <v>13048</v>
      </c>
      <c r="P70" s="144">
        <f t="shared" ref="P70:V70" si="18">P68-P69</f>
        <v>13304</v>
      </c>
      <c r="Q70" s="144">
        <f t="shared" si="18"/>
        <v>13592</v>
      </c>
      <c r="R70" s="144">
        <f t="shared" si="18"/>
        <v>13832</v>
      </c>
      <c r="S70" s="144">
        <f t="shared" si="18"/>
        <v>14091</v>
      </c>
      <c r="T70" s="144">
        <f t="shared" si="18"/>
        <v>14349</v>
      </c>
      <c r="U70" s="144">
        <f t="shared" si="18"/>
        <v>14349</v>
      </c>
      <c r="V70" s="144">
        <f t="shared" si="18"/>
        <v>14349</v>
      </c>
      <c r="W70" s="163"/>
    </row>
    <row r="71" spans="1:24" ht="15.75" customHeight="1" x14ac:dyDescent="0.15">
      <c r="A71" s="187"/>
      <c r="B71" s="172"/>
      <c r="C71" s="478" t="s">
        <v>55</v>
      </c>
      <c r="D71" s="478"/>
      <c r="E71" s="478"/>
      <c r="F71" s="478"/>
      <c r="G71" s="248"/>
      <c r="H71" s="248"/>
      <c r="I71" s="265"/>
      <c r="J71" s="253"/>
      <c r="K71" s="11">
        <f>K72+K73</f>
        <v>5415</v>
      </c>
      <c r="L71" s="11">
        <f t="shared" ref="L71:V71" si="19">L72+L73</f>
        <v>4770</v>
      </c>
      <c r="M71" s="11">
        <f t="shared" si="19"/>
        <v>6365</v>
      </c>
      <c r="N71" s="11">
        <f t="shared" si="19"/>
        <v>6671</v>
      </c>
      <c r="O71" s="11">
        <f t="shared" si="19"/>
        <v>0</v>
      </c>
      <c r="P71" s="11">
        <f t="shared" si="19"/>
        <v>0</v>
      </c>
      <c r="Q71" s="11">
        <f t="shared" si="19"/>
        <v>0</v>
      </c>
      <c r="R71" s="11">
        <f t="shared" si="19"/>
        <v>0</v>
      </c>
      <c r="S71" s="11">
        <f t="shared" si="19"/>
        <v>0</v>
      </c>
      <c r="T71" s="11">
        <f t="shared" si="19"/>
        <v>0</v>
      </c>
      <c r="U71" s="11">
        <f t="shared" si="19"/>
        <v>0</v>
      </c>
      <c r="V71" s="11">
        <f t="shared" si="19"/>
        <v>0</v>
      </c>
      <c r="W71" s="163"/>
    </row>
    <row r="72" spans="1:24" ht="15.75" customHeight="1" x14ac:dyDescent="0.15">
      <c r="A72" s="189"/>
      <c r="B72" s="190"/>
      <c r="C72" s="190"/>
      <c r="D72" s="191"/>
      <c r="E72" s="190"/>
      <c r="F72" s="192"/>
      <c r="G72" s="475" t="s">
        <v>53</v>
      </c>
      <c r="H72" s="476"/>
      <c r="I72" s="476"/>
      <c r="J72" s="477"/>
      <c r="K72" s="144"/>
      <c r="L72" s="144"/>
      <c r="M72" s="144"/>
      <c r="N72" s="144"/>
      <c r="O72" s="144"/>
      <c r="P72" s="144"/>
      <c r="Q72" s="144"/>
      <c r="R72" s="144"/>
      <c r="S72" s="144"/>
      <c r="T72" s="144"/>
      <c r="U72" s="144"/>
      <c r="V72" s="144"/>
      <c r="W72" s="163"/>
    </row>
    <row r="73" spans="1:24" ht="15.75" customHeight="1" x14ac:dyDescent="0.15">
      <c r="A73" s="193"/>
      <c r="B73" s="194"/>
      <c r="C73" s="194"/>
      <c r="D73" s="195"/>
      <c r="E73" s="194"/>
      <c r="F73" s="186"/>
      <c r="G73" s="475" t="s">
        <v>54</v>
      </c>
      <c r="H73" s="476"/>
      <c r="I73" s="476"/>
      <c r="J73" s="477"/>
      <c r="K73" s="144">
        <f>K25</f>
        <v>5415</v>
      </c>
      <c r="L73" s="144">
        <f t="shared" ref="L73:V73" si="20">L25</f>
        <v>4770</v>
      </c>
      <c r="M73" s="144">
        <f t="shared" si="20"/>
        <v>6365</v>
      </c>
      <c r="N73" s="144">
        <f t="shared" si="20"/>
        <v>6671</v>
      </c>
      <c r="O73" s="144">
        <f t="shared" si="20"/>
        <v>0</v>
      </c>
      <c r="P73" s="144">
        <f t="shared" si="20"/>
        <v>0</v>
      </c>
      <c r="Q73" s="144">
        <f t="shared" si="20"/>
        <v>0</v>
      </c>
      <c r="R73" s="144">
        <f t="shared" si="20"/>
        <v>0</v>
      </c>
      <c r="S73" s="144">
        <f t="shared" si="20"/>
        <v>0</v>
      </c>
      <c r="T73" s="144">
        <f t="shared" si="20"/>
        <v>0</v>
      </c>
      <c r="U73" s="144">
        <f t="shared" si="20"/>
        <v>0</v>
      </c>
      <c r="V73" s="144">
        <f t="shared" si="20"/>
        <v>0</v>
      </c>
      <c r="W73" s="163"/>
    </row>
    <row r="74" spans="1:24" x14ac:dyDescent="0.15">
      <c r="A74" s="196"/>
      <c r="B74" s="248"/>
      <c r="C74" s="479" t="s">
        <v>56</v>
      </c>
      <c r="D74" s="476"/>
      <c r="E74" s="476"/>
      <c r="F74" s="476"/>
      <c r="G74" s="248"/>
      <c r="H74" s="248"/>
      <c r="I74" s="265"/>
      <c r="J74" s="253"/>
      <c r="K74" s="188">
        <f>K68+K71</f>
        <v>13961</v>
      </c>
      <c r="L74" s="188">
        <f t="shared" ref="L74:V74" si="21">L68+L71</f>
        <v>14919</v>
      </c>
      <c r="M74" s="188">
        <f t="shared" si="21"/>
        <v>20960</v>
      </c>
      <c r="N74" s="188">
        <f t="shared" si="21"/>
        <v>24096</v>
      </c>
      <c r="O74" s="188">
        <f t="shared" si="21"/>
        <v>19717</v>
      </c>
      <c r="P74" s="188">
        <f t="shared" si="21"/>
        <v>20751</v>
      </c>
      <c r="Q74" s="188">
        <f t="shared" si="21"/>
        <v>21316</v>
      </c>
      <c r="R74" s="188">
        <f t="shared" si="21"/>
        <v>20296</v>
      </c>
      <c r="S74" s="188">
        <f t="shared" si="21"/>
        <v>20998</v>
      </c>
      <c r="T74" s="188">
        <f t="shared" si="21"/>
        <v>21597</v>
      </c>
      <c r="U74" s="188">
        <f t="shared" si="21"/>
        <v>21072</v>
      </c>
      <c r="V74" s="188">
        <f t="shared" si="21"/>
        <v>20571</v>
      </c>
      <c r="W74" s="163"/>
    </row>
    <row r="75" spans="1:24" x14ac:dyDescent="0.15">
      <c r="A75" s="172"/>
      <c r="B75" s="172"/>
      <c r="C75" s="243"/>
      <c r="D75" s="255"/>
      <c r="E75" s="255"/>
      <c r="F75" s="255"/>
      <c r="G75" s="172"/>
      <c r="H75" s="172"/>
      <c r="I75" s="244"/>
      <c r="J75" s="172"/>
      <c r="K75" s="245"/>
      <c r="L75" s="245"/>
      <c r="M75" s="245"/>
      <c r="N75" s="245"/>
      <c r="O75" s="245"/>
      <c r="P75" s="245"/>
      <c r="Q75" s="245"/>
      <c r="R75" s="245"/>
      <c r="S75" s="245"/>
      <c r="T75" s="245"/>
      <c r="U75" s="245"/>
      <c r="V75" s="245"/>
      <c r="W75" s="163"/>
    </row>
    <row r="76" spans="1:24" x14ac:dyDescent="0.15">
      <c r="A76" s="190"/>
      <c r="B76" s="190"/>
      <c r="C76" s="240"/>
      <c r="D76" s="261"/>
      <c r="E76" s="261"/>
      <c r="F76" s="261"/>
      <c r="G76" s="190"/>
      <c r="H76" s="190"/>
      <c r="I76" s="241"/>
      <c r="J76" s="190"/>
      <c r="K76" s="242"/>
      <c r="L76" s="242"/>
      <c r="M76" s="242"/>
      <c r="N76" s="242"/>
      <c r="O76" s="242"/>
      <c r="P76" s="242"/>
      <c r="Q76" s="242"/>
      <c r="R76" s="242"/>
      <c r="S76" s="242"/>
      <c r="T76" s="242"/>
      <c r="U76" s="242"/>
      <c r="V76" s="242"/>
      <c r="W76" s="163"/>
    </row>
    <row r="77" spans="1:24" x14ac:dyDescent="0.15">
      <c r="A77" s="190"/>
      <c r="B77" s="190"/>
      <c r="C77" s="240"/>
      <c r="D77" s="261"/>
      <c r="E77" s="261"/>
      <c r="F77" s="261"/>
      <c r="G77" s="190"/>
      <c r="H77" s="190"/>
      <c r="I77" s="241"/>
      <c r="J77" s="190"/>
      <c r="K77" s="242"/>
      <c r="L77" s="242"/>
      <c r="M77" s="242"/>
      <c r="N77" s="242"/>
      <c r="O77" s="242"/>
      <c r="P77" s="242"/>
      <c r="Q77" s="242"/>
      <c r="R77" s="242"/>
      <c r="S77" s="242"/>
      <c r="T77" s="242"/>
      <c r="U77" s="242"/>
      <c r="V77" s="242"/>
      <c r="W77" s="163"/>
    </row>
    <row r="78" spans="1:24" x14ac:dyDescent="0.15">
      <c r="A78" s="529" t="s">
        <v>311</v>
      </c>
      <c r="B78" s="529"/>
      <c r="C78" s="529"/>
      <c r="D78" s="529"/>
      <c r="E78" s="529"/>
      <c r="F78" s="529"/>
      <c r="G78" s="529"/>
      <c r="H78" s="529"/>
      <c r="I78" s="529"/>
      <c r="J78" s="529"/>
      <c r="K78" s="529"/>
      <c r="L78" s="529"/>
      <c r="M78" s="529"/>
      <c r="N78" s="529"/>
      <c r="O78" s="529"/>
      <c r="P78" s="529"/>
      <c r="Q78" s="529"/>
      <c r="R78" s="529"/>
      <c r="S78" s="529"/>
      <c r="T78" s="529"/>
      <c r="U78" s="529"/>
      <c r="V78" s="529"/>
      <c r="W78" s="163"/>
    </row>
    <row r="79" spans="1:24" ht="16.149999999999999" customHeight="1" x14ac:dyDescent="0.15">
      <c r="A79" s="127" t="s">
        <v>244</v>
      </c>
      <c r="B79" s="127"/>
      <c r="I79" s="128"/>
      <c r="J79" s="127"/>
      <c r="W79" s="163"/>
    </row>
    <row r="80" spans="1:24" ht="16.149999999999999" customHeight="1" x14ac:dyDescent="0.15">
      <c r="A80" s="127" t="s">
        <v>245</v>
      </c>
      <c r="B80" s="127"/>
      <c r="I80" s="128"/>
      <c r="J80" s="127"/>
      <c r="W80" s="163"/>
    </row>
  </sheetData>
  <mergeCells count="143">
    <mergeCell ref="A78:V78"/>
    <mergeCell ref="V2:V3"/>
    <mergeCell ref="A4:A21"/>
    <mergeCell ref="B4:B11"/>
    <mergeCell ref="D4:I4"/>
    <mergeCell ref="E5:I5"/>
    <mergeCell ref="F6:J6"/>
    <mergeCell ref="F7:I7"/>
    <mergeCell ref="M2:M3"/>
    <mergeCell ref="N2:N3"/>
    <mergeCell ref="O2:O3"/>
    <mergeCell ref="P2:P3"/>
    <mergeCell ref="Q2:Q3"/>
    <mergeCell ref="R2:R3"/>
    <mergeCell ref="B12:B20"/>
    <mergeCell ref="D12:I12"/>
    <mergeCell ref="E13:J13"/>
    <mergeCell ref="F14:J14"/>
    <mergeCell ref="G15:J15"/>
    <mergeCell ref="F16:J16"/>
    <mergeCell ref="S2:S3"/>
    <mergeCell ref="T2:T3"/>
    <mergeCell ref="U2:U3"/>
    <mergeCell ref="E17:J17"/>
    <mergeCell ref="E38:F38"/>
    <mergeCell ref="H38:I38"/>
    <mergeCell ref="F18:J18"/>
    <mergeCell ref="G19:J19"/>
    <mergeCell ref="F20:J20"/>
    <mergeCell ref="E21:F21"/>
    <mergeCell ref="H21:I21"/>
    <mergeCell ref="F8:J8"/>
    <mergeCell ref="E9:J9"/>
    <mergeCell ref="F10:J10"/>
    <mergeCell ref="F11:J11"/>
    <mergeCell ref="C43:F43"/>
    <mergeCell ref="H43:I43"/>
    <mergeCell ref="C44:F44"/>
    <mergeCell ref="C45:F45"/>
    <mergeCell ref="E30:J30"/>
    <mergeCell ref="B31:B37"/>
    <mergeCell ref="E31:I31"/>
    <mergeCell ref="E32:J32"/>
    <mergeCell ref="G33:J33"/>
    <mergeCell ref="E34:I34"/>
    <mergeCell ref="E35:J35"/>
    <mergeCell ref="E36:J36"/>
    <mergeCell ref="E37:J37"/>
    <mergeCell ref="A42:V42"/>
    <mergeCell ref="A22:A38"/>
    <mergeCell ref="B22:B30"/>
    <mergeCell ref="E22:I22"/>
    <mergeCell ref="E23:J23"/>
    <mergeCell ref="E24:J24"/>
    <mergeCell ref="E25:J25"/>
    <mergeCell ref="E26:J26"/>
    <mergeCell ref="E27:J27"/>
    <mergeCell ref="E28:J28"/>
    <mergeCell ref="E29:J29"/>
    <mergeCell ref="C46:F46"/>
    <mergeCell ref="C47:F47"/>
    <mergeCell ref="H47:I47"/>
    <mergeCell ref="C48:I48"/>
    <mergeCell ref="A49:A50"/>
    <mergeCell ref="C49:F49"/>
    <mergeCell ref="G49:I49"/>
    <mergeCell ref="C50:F50"/>
    <mergeCell ref="G50:I50"/>
    <mergeCell ref="S51:S52"/>
    <mergeCell ref="T51:T52"/>
    <mergeCell ref="U51:U52"/>
    <mergeCell ref="V51:V52"/>
    <mergeCell ref="A53:A54"/>
    <mergeCell ref="C53:F54"/>
    <mergeCell ref="I53:I54"/>
    <mergeCell ref="J53:J54"/>
    <mergeCell ref="K53:K54"/>
    <mergeCell ref="L53:L54"/>
    <mergeCell ref="M51:M52"/>
    <mergeCell ref="N51:N52"/>
    <mergeCell ref="O51:O52"/>
    <mergeCell ref="P51:P52"/>
    <mergeCell ref="Q51:Q52"/>
    <mergeCell ref="R51:R52"/>
    <mergeCell ref="A51:A52"/>
    <mergeCell ref="C51:F52"/>
    <mergeCell ref="I51:I52"/>
    <mergeCell ref="J51:J52"/>
    <mergeCell ref="K51:K52"/>
    <mergeCell ref="L51:L52"/>
    <mergeCell ref="S53:S54"/>
    <mergeCell ref="T53:T54"/>
    <mergeCell ref="U53:U54"/>
    <mergeCell ref="V53:V54"/>
    <mergeCell ref="A55:A56"/>
    <mergeCell ref="B55:B56"/>
    <mergeCell ref="C55:I56"/>
    <mergeCell ref="J55:J56"/>
    <mergeCell ref="K55:K56"/>
    <mergeCell ref="L55:L56"/>
    <mergeCell ref="M53:M54"/>
    <mergeCell ref="N53:N54"/>
    <mergeCell ref="O53:O54"/>
    <mergeCell ref="P53:P54"/>
    <mergeCell ref="Q53:Q54"/>
    <mergeCell ref="R53:R54"/>
    <mergeCell ref="V55:V56"/>
    <mergeCell ref="C59:H59"/>
    <mergeCell ref="C60:H60"/>
    <mergeCell ref="C61:H61"/>
    <mergeCell ref="C62:G62"/>
    <mergeCell ref="H62:J62"/>
    <mergeCell ref="C63:H63"/>
    <mergeCell ref="S55:S56"/>
    <mergeCell ref="T55:T56"/>
    <mergeCell ref="U55:U56"/>
    <mergeCell ref="C57:I57"/>
    <mergeCell ref="C58:G58"/>
    <mergeCell ref="H58:J58"/>
    <mergeCell ref="M55:M56"/>
    <mergeCell ref="N55:N56"/>
    <mergeCell ref="O55:O56"/>
    <mergeCell ref="P55:P56"/>
    <mergeCell ref="Q55:Q56"/>
    <mergeCell ref="R55:R56"/>
    <mergeCell ref="U66:U67"/>
    <mergeCell ref="V66:V67"/>
    <mergeCell ref="C68:F68"/>
    <mergeCell ref="C64:H64"/>
    <mergeCell ref="M66:M67"/>
    <mergeCell ref="N66:N67"/>
    <mergeCell ref="O66:O67"/>
    <mergeCell ref="P66:P67"/>
    <mergeCell ref="Q66:Q67"/>
    <mergeCell ref="G69:J69"/>
    <mergeCell ref="G70:J70"/>
    <mergeCell ref="C71:F71"/>
    <mergeCell ref="G72:J72"/>
    <mergeCell ref="G73:J73"/>
    <mergeCell ref="C74:F74"/>
    <mergeCell ref="R66:R67"/>
    <mergeCell ref="S66:S67"/>
    <mergeCell ref="T66:T67"/>
  </mergeCells>
  <phoneticPr fontId="1"/>
  <pageMargins left="0.47244094488188981" right="0.47244094488188981" top="0.98425196850393704" bottom="0" header="0.51181102362204722" footer="0.35433070866141736"/>
  <pageSetup paperSize="9" scale="82" orientation="landscape" r:id="rId1"/>
  <headerFooter alignWithMargins="0">
    <oddHeader xml:space="preserve">&amp;L&amp;12様式第2号（法非適用企業）&amp;C&amp;"ＭＳ Ｐゴシック,標準"&amp;20投資・財政計画
（収支計画）&amp;R
</oddHeader>
  </headerFooter>
  <rowBreaks count="1" manualBreakCount="1">
    <brk id="42" max="2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別添２－２　（浄化槽事業）Ｒ2</vt:lpstr>
      <vt:lpstr>経営比較分析表</vt:lpstr>
      <vt:lpstr>収支計画</vt:lpstr>
      <vt:lpstr>経営比較分析表!Print_Area</vt:lpstr>
      <vt:lpstr>収支計画!Print_Area</vt:lpstr>
      <vt:lpstr>'別添２－２　（浄化槽事業）Ｒ2'!Print_Area</vt:lpstr>
      <vt:lpstr>収支計画!Print_Titles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2021-03-25T02:25:59Z</dcterms:modified>
</cp:coreProperties>
</file>